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5" hidden="1">'2-1'!$A$6:$AN$53</definedName>
    <definedName name="_xlnm._FilterDatabase" localSheetId="7" hidden="1">'3-1'!$A$11:$I$11</definedName>
  </definedNames>
  <calcPr calcId="144525"/>
</workbook>
</file>

<file path=xl/sharedStrings.xml><?xml version="1.0" encoding="utf-8"?>
<sst xmlns="http://schemas.openxmlformats.org/spreadsheetml/2006/main" count="855" uniqueCount="342">
  <si>
    <t>2023年部门预算</t>
  </si>
  <si>
    <t xml:space="preserve">
表1</t>
  </si>
  <si>
    <t xml:space="preserve"> </t>
  </si>
  <si>
    <t>部门收支总表</t>
  </si>
  <si>
    <t>部门：广元市医疗保障局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</si>
  <si>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</si>
  <si>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</si>
  <si>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</si>
  <si>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</si>
  <si>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</si>
  <si>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</si>
  <si>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</si>
  <si>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</si>
  <si>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</si>
  <si>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</si>
  <si>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</si>
  <si>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</si>
  <si>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</si>
  <si>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</si>
  <si>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</si>
  <si>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</si>
  <si>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</si>
  <si>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</si>
  <si>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</si>
  <si>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</si>
  <si>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</si>
  <si>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</si>
  <si>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</si>
  <si>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</si>
  <si>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</si>
  <si>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</si>
  <si>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</si>
  <si>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</si>
  <si>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</si>
  <si>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</si>
  <si>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</si>
  <si>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</si>
  <si>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</si>
  <si>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</si>
  <si>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</si>
  <si>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</si>
  <si>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</si>
  <si>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</si>
  <si>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</si>
  <si>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</si>
  <si>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</si>
  <si>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</si>
  <si>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</si>
  <si>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</si>
  <si>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</si>
  <si>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</si>
  <si>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</si>
  <si>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</si>
  <si>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</si>
  <si>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</si>
  <si>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</si>
  <si>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</si>
  <si>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</si>
  <si>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</si>
  <si>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</si>
  <si>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</si>
  <si>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</si>
  <si>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</si>
  <si>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</si>
  <si>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</si>
  <si>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</si>
  <si>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</si>
  <si>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</si>
  <si>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</si>
  <si>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</si>
  <si>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</si>
  <si>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</si>
  <si>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644001</t>
  </si>
  <si>
    <r>
      <rPr>
        <sz val="11"/>
        <rFont val="宋体"/>
        <charset val="134"/>
      </rPr>
      <t>广元市医疗保障局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</si>
  <si>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</si>
  <si>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</si>
  <si>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</si>
  <si>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</si>
  <si>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</si>
  <si>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</si>
  <si>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</si>
  <si>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</si>
  <si>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</si>
  <si>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</si>
  <si>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</si>
  <si>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15</t>
  </si>
  <si>
    <t>01</t>
  </si>
  <si>
    <r>
      <rPr>
        <sz val="11"/>
        <rFont val="宋体"/>
        <charset val="134"/>
      </rPr>
      <t> 行政运行</t>
    </r>
  </si>
  <si>
    <t>04</t>
  </si>
  <si>
    <r>
      <rPr>
        <sz val="11"/>
        <rFont val="宋体"/>
        <charset val="134"/>
      </rPr>
      <t> 信息化建设</t>
    </r>
  </si>
  <si>
    <t>05</t>
  </si>
  <si>
    <r>
      <rPr>
        <sz val="11"/>
        <rFont val="宋体"/>
        <charset val="134"/>
      </rPr>
      <t> 医疗保障政策管理</t>
    </r>
  </si>
  <si>
    <t>06</t>
  </si>
  <si>
    <r>
      <rPr>
        <sz val="11"/>
        <rFont val="宋体"/>
        <charset val="134"/>
      </rPr>
      <t> 医疗保障经办事务</t>
    </r>
  </si>
  <si>
    <t>50</t>
  </si>
  <si>
    <r>
      <rPr>
        <sz val="11"/>
        <rFont val="宋体"/>
        <charset val="134"/>
      </rPr>
      <t> 事业运行</t>
    </r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</si>
  <si>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</si>
  <si>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</si>
  <si>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</si>
  <si>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一般行政管理事务</t>
    </r>
  </si>
  <si>
    <t>221</t>
  </si>
  <si>
    <r>
      <rPr>
        <sz val="11"/>
        <rFont val="宋体"/>
        <charset val="134"/>
      </rPr>
      <t> 住房公积金</t>
    </r>
  </si>
  <si>
    <t>208</t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</si>
  <si>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</si>
  <si>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</si>
  <si>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</si>
  <si>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</si>
  <si>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</si>
  <si>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</si>
  <si>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</si>
  <si>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</si>
  <si>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</si>
  <si>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</si>
  <si>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</si>
  <si>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</si>
  <si>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</si>
  <si>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</si>
  <si>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</si>
  <si>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</si>
  <si>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</si>
  <si>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</si>
  <si>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</si>
  <si>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</si>
  <si>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</si>
  <si>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</si>
  <si>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</si>
  <si>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</si>
  <si>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</si>
  <si>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</si>
  <si>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</si>
  <si>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</si>
  <si>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</si>
  <si>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</si>
  <si>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</si>
  <si>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</si>
  <si>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</si>
  <si>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</si>
  <si>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</si>
  <si>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</si>
  <si>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</si>
  <si>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</si>
  <si>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</si>
  <si>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</si>
  <si>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</si>
  <si>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</si>
  <si>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</si>
  <si>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</si>
  <si>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</si>
  <si>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</si>
  <si>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</si>
  <si>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</si>
  <si>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</si>
  <si>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</si>
  <si>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</si>
  <si>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广元市医疗保障局</t>
    </r>
  </si>
  <si>
    <t>  商品和服务支出</t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</si>
  <si>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</si>
  <si>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</si>
  <si>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</si>
  <si>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</si>
  <si>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</si>
  <si>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</si>
  <si>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</si>
  <si>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税金及附加费用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</si>
  <si>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</si>
  <si>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</si>
  <si>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</si>
  <si>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</si>
  <si>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退休人员活动经费</t>
    </r>
  </si>
  <si>
    <r>
      <rPr>
        <sz val="11"/>
        <rFont val="宋体"/>
        <charset val="134"/>
      </rPr>
      <t>    党建经费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</si>
  <si>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</si>
  <si>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</si>
  <si>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</si>
  <si>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</si>
  <si>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</si>
  <si>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</si>
  <si>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</si>
  <si>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</si>
  <si>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</si>
  <si>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</si>
  <si>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</si>
  <si>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</si>
  <si>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</si>
  <si>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</si>
  <si>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</si>
  <si>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</si>
  <si>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</si>
  <si>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</si>
  <si>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</si>
  <si>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</si>
  <si>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基本工资</t>
    </r>
  </si>
  <si>
    <r>
      <rPr>
        <sz val="11"/>
        <rFont val="宋体"/>
        <charset val="134"/>
      </rPr>
      <t>    晋级工资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</si>
  <si>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</si>
  <si>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</si>
  <si>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</si>
  <si>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基础绩效奖</t>
    </r>
  </si>
  <si>
    <r>
      <rPr>
        <sz val="11"/>
        <rFont val="宋体"/>
        <charset val="134"/>
      </rPr>
      <t>    绩效奖补助</t>
    </r>
  </si>
  <si>
    <r>
      <rPr>
        <sz val="11"/>
        <rFont val="宋体"/>
        <charset val="134"/>
      </rPr>
      <t>    优秀公务员奖励（参公人员）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</si>
  <si>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</si>
  <si>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</si>
  <si>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资本性支出（基本建设）</t>
    </r>
  </si>
  <si>
    <r>
      <rPr>
        <sz val="11"/>
        <rFont val="宋体"/>
        <charset val="134"/>
      </rPr>
      <t>   办公设备购置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</si>
  <si>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</si>
  <si>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</si>
  <si>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</si>
  <si>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</si>
  <si>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退休人员绩效补助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</si>
  <si>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</si>
  <si>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</si>
  <si>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</si>
  <si>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广元市医疗保障局部门</t>
    </r>
  </si>
  <si>
    <t>644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</si>
  <si>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</si>
  <si>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</si>
  <si>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</si>
  <si>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</si>
  <si>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</si>
  <si>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</si>
  <si>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t>26</t>
  </si>
  <si>
    <t>30226</t>
  </si>
  <si>
    <t>  劳务费</t>
  </si>
  <si>
    <t>39</t>
  </si>
  <si>
    <t>30239</t>
  </si>
  <si>
    <t>  其他交通费用</t>
  </si>
  <si>
    <t>16</t>
  </si>
  <si>
    <t>30216</t>
  </si>
  <si>
    <t>  培训费</t>
  </si>
  <si>
    <t>30206</t>
  </si>
  <si>
    <t>  电费</t>
  </si>
  <si>
    <t>40</t>
  </si>
  <si>
    <t>30240</t>
  </si>
  <si>
    <t>  税金及附加费用</t>
  </si>
  <si>
    <t>07</t>
  </si>
  <si>
    <t>30207</t>
  </si>
  <si>
    <t>  邮电费</t>
  </si>
  <si>
    <t>30211</t>
  </si>
  <si>
    <t>  差旅费</t>
  </si>
  <si>
    <t>99</t>
  </si>
  <si>
    <t>30299</t>
  </si>
  <si>
    <t>  其他商品和服务支出</t>
  </si>
  <si>
    <t>3029902</t>
  </si>
  <si>
    <t>   退休人员活动经费</t>
  </si>
  <si>
    <t>3029903</t>
  </si>
  <si>
    <t>   其他商品和服务支出</t>
  </si>
  <si>
    <t>3029901</t>
  </si>
  <si>
    <t>   党建经费</t>
  </si>
  <si>
    <t>30205</t>
  </si>
  <si>
    <t>  水费</t>
  </si>
  <si>
    <t>29</t>
  </si>
  <si>
    <t>30229</t>
  </si>
  <si>
    <t>  福利费</t>
  </si>
  <si>
    <t>30202</t>
  </si>
  <si>
    <t>  印刷费</t>
  </si>
  <si>
    <t>17</t>
  </si>
  <si>
    <t>30217</t>
  </si>
  <si>
    <t>  公务接待费</t>
  </si>
  <si>
    <t>30215</t>
  </si>
  <si>
    <t>  会议费</t>
  </si>
  <si>
    <t>28</t>
  </si>
  <si>
    <t>30228</t>
  </si>
  <si>
    <t>  工会经费</t>
  </si>
  <si>
    <t>13</t>
  </si>
  <si>
    <t>30213</t>
  </si>
  <si>
    <t>  维修（护）费</t>
  </si>
  <si>
    <t>30201</t>
  </si>
  <si>
    <t>  办公费</t>
  </si>
  <si>
    <t>301</t>
  </si>
  <si>
    <t> 工资福利支出</t>
  </si>
  <si>
    <t>30102</t>
  </si>
  <si>
    <t>  津贴补贴</t>
  </si>
  <si>
    <t>10</t>
  </si>
  <si>
    <t>30110</t>
  </si>
  <si>
    <t>  职工基本医疗保险缴费</t>
  </si>
  <si>
    <t>12</t>
  </si>
  <si>
    <t>30112</t>
  </si>
  <si>
    <t>  其他社会保障缴费</t>
  </si>
  <si>
    <t>3011202</t>
  </si>
  <si>
    <t>   工伤保险</t>
  </si>
  <si>
    <t>3011201</t>
  </si>
  <si>
    <t>   失业保险</t>
  </si>
  <si>
    <t>30113</t>
  </si>
  <si>
    <t>  住房公积金</t>
  </si>
  <si>
    <t>30101</t>
  </si>
  <si>
    <t>  基本工资</t>
  </si>
  <si>
    <t>3010102</t>
  </si>
  <si>
    <t>   基本工资</t>
  </si>
  <si>
    <t>3010101</t>
  </si>
  <si>
    <t>   晋级工资</t>
  </si>
  <si>
    <t>03</t>
  </si>
  <si>
    <t>30103</t>
  </si>
  <si>
    <t>  奖金</t>
  </si>
  <si>
    <t>3010301</t>
  </si>
  <si>
    <t>   年终一次性奖励工资</t>
  </si>
  <si>
    <t>3010303</t>
  </si>
  <si>
    <t>   基础绩效奖</t>
  </si>
  <si>
    <t>3010302</t>
  </si>
  <si>
    <t>   优秀公务员奖励（参公人员）</t>
  </si>
  <si>
    <t>08</t>
  </si>
  <si>
    <t>30108</t>
  </si>
  <si>
    <t>  机关事业单位基本养老保险缴费</t>
  </si>
  <si>
    <t>30107</t>
  </si>
  <si>
    <t>  绩效工资</t>
  </si>
  <si>
    <t>303</t>
  </si>
  <si>
    <t> 对个人和家庭的补助</t>
  </si>
  <si>
    <t>30305</t>
  </si>
  <si>
    <t>  生活补助</t>
  </si>
  <si>
    <t>3030501</t>
  </si>
  <si>
    <t>   退休人员绩效补助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</si>
  <si>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</si>
  <si>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</si>
  <si>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</si>
  <si>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医保系统信息化建设（维护）</t>
    </r>
  </si>
  <si>
    <r>
      <rPr>
        <sz val="11"/>
        <rFont val="宋体"/>
        <charset val="134"/>
      </rPr>
      <t>  定点零售药店监管工作经费</t>
    </r>
  </si>
  <si>
    <r>
      <rPr>
        <sz val="11"/>
        <rFont val="宋体"/>
        <charset val="134"/>
      </rPr>
      <t>  广元市基本医疗办法实施工作经费</t>
    </r>
  </si>
  <si>
    <r>
      <rPr>
        <sz val="11"/>
        <rFont val="宋体"/>
        <charset val="134"/>
      </rPr>
      <t>  打击欺诈骗保业务经费</t>
    </r>
  </si>
  <si>
    <r>
      <rPr>
        <sz val="11"/>
        <rFont val="宋体"/>
        <charset val="134"/>
      </rPr>
      <t>  定点医疗机构监管工作经费</t>
    </r>
  </si>
  <si>
    <r>
      <rPr>
        <sz val="11"/>
        <rFont val="宋体"/>
        <charset val="134"/>
      </rPr>
      <t>  医保经办机构监管工作经费</t>
    </r>
  </si>
  <si>
    <r>
      <rPr>
        <sz val="11"/>
        <rFont val="宋体"/>
        <charset val="134"/>
      </rPr>
      <t>  医保服务工作经费</t>
    </r>
  </si>
  <si>
    <r>
      <rPr>
        <sz val="11"/>
        <rFont val="宋体"/>
        <charset val="134"/>
      </rPr>
      <t>  乡村振兴工作经费</t>
    </r>
  </si>
  <si>
    <r>
      <rPr>
        <sz val="11"/>
        <rFont val="宋体"/>
        <charset val="134"/>
      </rPr>
      <t>  医疗保障档案规范化整理</t>
    </r>
  </si>
  <si>
    <r>
      <rPr>
        <sz val="11"/>
        <rFont val="宋体"/>
        <charset val="134"/>
      </rPr>
      <t>  医保经办体系建设工作经费</t>
    </r>
  </si>
  <si>
    <r>
      <rPr>
        <sz val="11"/>
        <rFont val="宋体"/>
        <charset val="134"/>
      </rPr>
      <t>  医保事务中心业务经费</t>
    </r>
  </si>
  <si>
    <r>
      <rPr>
        <sz val="11"/>
        <rFont val="宋体"/>
        <charset val="134"/>
      </rPr>
      <t>  医疗保障宣传经费</t>
    </r>
  </si>
  <si>
    <r>
      <rPr>
        <sz val="11"/>
        <rFont val="宋体"/>
        <charset val="134"/>
      </rPr>
      <t>  办公设施设备购置和维护</t>
    </r>
  </si>
  <si>
    <r>
      <rPr>
        <sz val="11"/>
        <rFont val="宋体"/>
        <charset val="134"/>
      </rPr>
      <t>  年度考核奖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</si>
  <si>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</si>
  <si>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</si>
  <si>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</si>
  <si>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</si>
  <si>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</si>
  <si>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</si>
  <si>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</si>
  <si>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</si>
  <si>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</si>
  <si>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</si>
  <si>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政府性基金支出预算表(此表无数据）</t>
  </si>
  <si>
    <t>本年政府性基金预算支出</t>
  </si>
  <si>
    <t>表4-1</t>
  </si>
  <si>
    <t>政府性基金预算“三公”经费支出预算表（此表无数据）</t>
  </si>
  <si>
    <t>表5</t>
  </si>
  <si>
    <t>国有资本经营预算支出预算表（此表无数据）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</si>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</sst>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name val="宋体"/>
      <charset val="1"/>
      <scheme val="minor"/>
    </font>
    <font>
      <sz val="11"/>
      <color rgb="FF000000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86"/>
    </row>
    <row r="2" ht="170.85" customHeight="1" spans="1:1">
      <c r="A2" s="87" t="s">
        <v>0</v>
      </c>
    </row>
    <row r="3" ht="128.1" customHeight="1" spans="1:1">
      <c r="A3" s="88">
        <v>44963</v>
      </c>
    </row>
  </sheetData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23.375" customWidth="1"/>
    <col min="4" max="4" width="10.75" customWidth="1"/>
    <col min="5" max="9" width="16.375" customWidth="1"/>
    <col min="10" max="10" width="1.5" customWidth="1"/>
  </cols>
  <sheetData>
    <row r="1" ht="14.25" customHeight="1" spans="1:10">
      <c r="A1" s="1"/>
      <c r="B1" s="2"/>
      <c r="C1" s="25"/>
      <c r="D1" s="26"/>
      <c r="E1" s="26"/>
      <c r="F1" s="26"/>
      <c r="G1" s="26"/>
      <c r="H1" s="26"/>
      <c r="I1" s="18" t="s">
        <v>325</v>
      </c>
      <c r="J1" s="6"/>
    </row>
    <row r="2" ht="19.9" customHeight="1" spans="1:10">
      <c r="A2" s="1"/>
      <c r="B2" s="3" t="s">
        <v>326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4" customHeight="1" spans="1:10">
      <c r="A4" s="6"/>
      <c r="B4" s="7" t="s">
        <v>327</v>
      </c>
      <c r="C4" s="7" t="s">
        <v>70</v>
      </c>
      <c r="D4" s="7" t="s">
        <v>328</v>
      </c>
      <c r="E4" s="7"/>
      <c r="F4" s="7"/>
      <c r="G4" s="7"/>
      <c r="H4" s="7"/>
      <c r="I4" s="7"/>
      <c r="J4" s="21"/>
    </row>
    <row r="5" ht="21.4" customHeight="1" spans="1:10">
      <c r="A5" s="8"/>
      <c r="B5" s="7"/>
      <c r="C5" s="7"/>
      <c r="D5" s="7" t="s">
        <v>58</v>
      </c>
      <c r="E5" s="27" t="s">
        <v>329</v>
      </c>
      <c r="F5" s="7" t="s">
        <v>330</v>
      </c>
      <c r="G5" s="7"/>
      <c r="H5" s="7"/>
      <c r="I5" s="7" t="s">
        <v>331</v>
      </c>
      <c r="J5" s="21"/>
    </row>
    <row r="6" ht="21.4" customHeight="1" spans="1:10">
      <c r="A6" s="8"/>
      <c r="B6" s="7"/>
      <c r="C6" s="7"/>
      <c r="D6" s="7"/>
      <c r="E6" s="27"/>
      <c r="F6" s="7" t="s">
        <v>153</v>
      </c>
      <c r="G6" s="7" t="s">
        <v>332</v>
      </c>
      <c r="H6" s="7" t="s">
        <v>333</v>
      </c>
      <c r="I6" s="7"/>
      <c r="J6" s="22"/>
    </row>
    <row r="7" ht="19.9" customHeight="1" spans="1:10">
      <c r="A7" s="9"/>
      <c r="B7" s="10"/>
      <c r="C7" s="10" t="s">
        <v>71</v>
      </c>
      <c r="D7" s="11">
        <v>4</v>
      </c>
      <c r="E7" s="11"/>
      <c r="F7" s="11"/>
      <c r="G7" s="11"/>
      <c r="H7" s="11"/>
      <c r="I7" s="11">
        <v>4</v>
      </c>
      <c r="J7" s="23"/>
    </row>
    <row r="8" ht="19.9" customHeight="1" spans="1:10">
      <c r="A8" s="8"/>
      <c r="B8" s="12"/>
      <c r="C8" s="13" t="s">
        <v>22</v>
      </c>
      <c r="D8" s="14">
        <v>4</v>
      </c>
      <c r="E8" s="14"/>
      <c r="F8" s="14"/>
      <c r="G8" s="14"/>
      <c r="H8" s="14"/>
      <c r="I8" s="14">
        <v>4</v>
      </c>
      <c r="J8" s="21"/>
    </row>
    <row r="9" ht="19.9" customHeight="1" spans="1:10">
      <c r="A9" s="8"/>
      <c r="B9" s="12" t="s">
        <v>72</v>
      </c>
      <c r="C9" s="13" t="s">
        <v>154</v>
      </c>
      <c r="D9" s="15">
        <v>4</v>
      </c>
      <c r="E9" s="15"/>
      <c r="F9" s="15"/>
      <c r="G9" s="15"/>
      <c r="H9" s="15"/>
      <c r="I9" s="15">
        <v>4</v>
      </c>
      <c r="J9" s="21"/>
    </row>
    <row r="10" ht="8.4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751388888888889" right="0.751388888888889" top="0.66527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"/>
      <c r="B1" s="2"/>
      <c r="C1" s="2"/>
      <c r="D1" s="2"/>
      <c r="E1" s="25"/>
      <c r="F1" s="25"/>
      <c r="G1" s="26"/>
      <c r="H1" s="26"/>
      <c r="I1" s="18" t="s">
        <v>334</v>
      </c>
      <c r="J1" s="6"/>
    </row>
    <row r="2" ht="19.9" customHeight="1" spans="1:10">
      <c r="A2" s="1"/>
      <c r="B2" s="3" t="s">
        <v>335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4" customHeight="1" spans="1:10">
      <c r="A4" s="6"/>
      <c r="B4" s="7" t="s">
        <v>8</v>
      </c>
      <c r="C4" s="7"/>
      <c r="D4" s="7"/>
      <c r="E4" s="7"/>
      <c r="F4" s="7"/>
      <c r="G4" s="7" t="s">
        <v>336</v>
      </c>
      <c r="H4" s="7"/>
      <c r="I4" s="7"/>
      <c r="J4" s="21"/>
    </row>
    <row r="5" ht="21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122</v>
      </c>
      <c r="G10" s="14"/>
      <c r="H10" s="15"/>
      <c r="I10" s="15"/>
      <c r="J10" s="22"/>
    </row>
    <row r="11" ht="8.4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66527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" customWidth="1"/>
    <col min="2" max="2" width="13.375" customWidth="1"/>
    <col min="3" max="3" width="21.75" customWidth="1"/>
    <col min="4" max="4" width="10.125" customWidth="1"/>
    <col min="5" max="9" width="16.375" customWidth="1"/>
    <col min="10" max="10" width="1.5" customWidth="1"/>
  </cols>
  <sheetData>
    <row r="1" ht="14.25" customHeight="1" spans="1:10">
      <c r="A1" s="1"/>
      <c r="B1" s="2"/>
      <c r="C1" s="25"/>
      <c r="D1" s="26"/>
      <c r="E1" s="26"/>
      <c r="F1" s="26"/>
      <c r="G1" s="26"/>
      <c r="H1" s="26"/>
      <c r="I1" s="18" t="s">
        <v>337</v>
      </c>
      <c r="J1" s="6"/>
    </row>
    <row r="2" ht="19.9" customHeight="1" spans="1:10">
      <c r="A2" s="1"/>
      <c r="B2" s="3" t="s">
        <v>338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4" customHeight="1" spans="1:10">
      <c r="A4" s="6"/>
      <c r="B4" s="7" t="s">
        <v>327</v>
      </c>
      <c r="C4" s="7" t="s">
        <v>70</v>
      </c>
      <c r="D4" s="7" t="s">
        <v>328</v>
      </c>
      <c r="E4" s="7"/>
      <c r="F4" s="7"/>
      <c r="G4" s="7"/>
      <c r="H4" s="7"/>
      <c r="I4" s="7"/>
      <c r="J4" s="21"/>
    </row>
    <row r="5" ht="21.4" customHeight="1" spans="1:10">
      <c r="A5" s="8"/>
      <c r="B5" s="7"/>
      <c r="C5" s="7"/>
      <c r="D5" s="7" t="s">
        <v>58</v>
      </c>
      <c r="E5" s="27" t="s">
        <v>329</v>
      </c>
      <c r="F5" s="7" t="s">
        <v>330</v>
      </c>
      <c r="G5" s="7"/>
      <c r="H5" s="7"/>
      <c r="I5" s="7" t="s">
        <v>331</v>
      </c>
      <c r="J5" s="21"/>
    </row>
    <row r="6" ht="21.4" customHeight="1" spans="1:10">
      <c r="A6" s="8"/>
      <c r="B6" s="7"/>
      <c r="C6" s="7"/>
      <c r="D6" s="7"/>
      <c r="E6" s="27"/>
      <c r="F6" s="7" t="s">
        <v>153</v>
      </c>
      <c r="G6" s="7" t="s">
        <v>332</v>
      </c>
      <c r="H6" s="7" t="s">
        <v>333</v>
      </c>
      <c r="I6" s="7"/>
      <c r="J6" s="22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122</v>
      </c>
      <c r="D9" s="15"/>
      <c r="E9" s="15"/>
      <c r="F9" s="15"/>
      <c r="G9" s="15"/>
      <c r="H9" s="15"/>
      <c r="I9" s="15"/>
      <c r="J9" s="21"/>
    </row>
    <row r="10" ht="8.4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751388888888889" right="0.751388888888889" top="0.665277777777778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"/>
      <c r="B1" s="2"/>
      <c r="C1" s="2"/>
      <c r="D1" s="2"/>
      <c r="E1" s="2"/>
      <c r="F1" s="2"/>
      <c r="G1" s="2"/>
      <c r="H1" s="2"/>
      <c r="I1" s="18" t="s">
        <v>339</v>
      </c>
      <c r="J1" s="6"/>
    </row>
    <row r="2" ht="19.9" customHeight="1" spans="1:10">
      <c r="A2" s="1"/>
      <c r="B2" s="3" t="s">
        <v>340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4" customHeight="1" spans="1:10">
      <c r="A4" s="6"/>
      <c r="B4" s="7" t="s">
        <v>8</v>
      </c>
      <c r="C4" s="7"/>
      <c r="D4" s="7"/>
      <c r="E4" s="7"/>
      <c r="F4" s="7"/>
      <c r="G4" s="7" t="s">
        <v>341</v>
      </c>
      <c r="H4" s="7"/>
      <c r="I4" s="7"/>
      <c r="J4" s="21"/>
    </row>
    <row r="5" ht="21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122</v>
      </c>
      <c r="G10" s="14"/>
      <c r="H10" s="15"/>
      <c r="I10" s="15"/>
      <c r="J10" s="21"/>
    </row>
    <row r="11" ht="8.4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665277777777778" bottom="0.271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2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5" customWidth="1"/>
    <col min="2" max="2" width="56.75" customWidth="1"/>
    <col min="3" max="3" width="26.625" customWidth="1"/>
    <col min="4" max="4" width="69.375" customWidth="1"/>
    <col min="5" max="5" width="38.5" customWidth="1"/>
    <col min="6" max="6" width="1.5" customWidth="1"/>
    <col min="7" max="10" width="9.75" customWidth="1"/>
  </cols>
  <sheetData>
    <row r="1" ht="14.25" customHeight="1" spans="1:6">
      <c r="A1" s="70"/>
      <c r="B1" s="2"/>
      <c r="C1" s="25"/>
      <c r="D1" s="71"/>
      <c r="E1" s="2" t="s">
        <v>1</v>
      </c>
      <c r="F1" s="68" t="s">
        <v>2</v>
      </c>
    </row>
    <row r="2" ht="19.9" customHeight="1" spans="1:6">
      <c r="A2" s="71"/>
      <c r="B2" s="73" t="s">
        <v>3</v>
      </c>
      <c r="C2" s="73"/>
      <c r="D2" s="73"/>
      <c r="E2" s="73"/>
      <c r="F2" s="68"/>
    </row>
    <row r="3" ht="17.1" customHeight="1" spans="1:6">
      <c r="A3" s="74"/>
      <c r="B3" s="5" t="s">
        <v>4</v>
      </c>
      <c r="C3" s="62"/>
      <c r="D3" s="62"/>
      <c r="E3" s="75" t="s">
        <v>5</v>
      </c>
      <c r="F3" s="69"/>
    </row>
    <row r="4" ht="21.4" customHeight="1" spans="1:6">
      <c r="A4" s="76"/>
      <c r="B4" s="33" t="s">
        <v>6</v>
      </c>
      <c r="C4" s="33"/>
      <c r="D4" s="33" t="s">
        <v>7</v>
      </c>
      <c r="E4" s="33"/>
      <c r="F4" s="57"/>
    </row>
    <row r="5" ht="21.4" customHeight="1" spans="1:6">
      <c r="A5" s="76"/>
      <c r="B5" s="33" t="s">
        <v>8</v>
      </c>
      <c r="C5" s="33" t="s">
        <v>9</v>
      </c>
      <c r="D5" s="33" t="s">
        <v>8</v>
      </c>
      <c r="E5" s="33" t="s">
        <v>9</v>
      </c>
      <c r="F5" s="57"/>
    </row>
    <row r="6" ht="19.9" customHeight="1" spans="1:6">
      <c r="A6" s="6"/>
      <c r="B6" s="39" t="s">
        <v>10</v>
      </c>
      <c r="C6" s="40">
        <f>1186.69-29.4</f>
        <v>1157.29</v>
      </c>
      <c r="D6" s="39" t="s">
        <v>11</v>
      </c>
      <c r="E6" s="40"/>
      <c r="F6" s="22"/>
    </row>
    <row r="7" ht="19.9" customHeight="1" spans="1:6">
      <c r="A7" s="6"/>
      <c r="B7" s="39" t="s">
        <v>12</v>
      </c>
      <c r="C7" s="40"/>
      <c r="D7" s="39" t="s">
        <v>13</v>
      </c>
      <c r="E7" s="40"/>
      <c r="F7" s="22"/>
    </row>
    <row r="8" ht="19.9" customHeight="1" spans="1:6">
      <c r="A8" s="6"/>
      <c r="B8" s="39" t="s">
        <v>14</v>
      </c>
      <c r="C8" s="40"/>
      <c r="D8" s="39" t="s">
        <v>15</v>
      </c>
      <c r="E8" s="40"/>
      <c r="F8" s="22"/>
    </row>
    <row r="9" ht="19.9" customHeight="1" spans="1:6">
      <c r="A9" s="6"/>
      <c r="B9" s="39" t="s">
        <v>16</v>
      </c>
      <c r="C9" s="40"/>
      <c r="D9" s="39" t="s">
        <v>17</v>
      </c>
      <c r="E9" s="40"/>
      <c r="F9" s="22"/>
    </row>
    <row r="10" ht="19.9" customHeight="1" spans="1:6">
      <c r="A10" s="6"/>
      <c r="B10" s="39" t="s">
        <v>18</v>
      </c>
      <c r="C10" s="40"/>
      <c r="D10" s="39" t="s">
        <v>19</v>
      </c>
      <c r="E10" s="40"/>
      <c r="F10" s="22"/>
    </row>
    <row r="11" ht="19.9" customHeight="1" spans="1:6">
      <c r="A11" s="6"/>
      <c r="B11" s="39" t="s">
        <v>20</v>
      </c>
      <c r="C11" s="40"/>
      <c r="D11" s="39" t="s">
        <v>21</v>
      </c>
      <c r="E11" s="40"/>
      <c r="F11" s="22"/>
    </row>
    <row r="12" ht="19.9" customHeight="1" spans="1:6">
      <c r="A12" s="6"/>
      <c r="B12" s="39" t="s">
        <v>22</v>
      </c>
      <c r="C12" s="40"/>
      <c r="D12" s="39" t="s">
        <v>23</v>
      </c>
      <c r="E12" s="40"/>
      <c r="F12" s="22"/>
    </row>
    <row r="13" ht="19.9" customHeight="1" spans="1:6">
      <c r="A13" s="6"/>
      <c r="B13" s="39" t="s">
        <v>22</v>
      </c>
      <c r="C13" s="40"/>
      <c r="D13" s="39" t="s">
        <v>24</v>
      </c>
      <c r="E13" s="40">
        <v>73.92</v>
      </c>
      <c r="F13" s="22"/>
    </row>
    <row r="14" ht="19.9" customHeight="1" spans="1:6">
      <c r="A14" s="6"/>
      <c r="B14" s="39" t="s">
        <v>22</v>
      </c>
      <c r="C14" s="40"/>
      <c r="D14" s="39" t="s">
        <v>25</v>
      </c>
      <c r="E14" s="40"/>
      <c r="F14" s="22"/>
    </row>
    <row r="15" ht="19.9" customHeight="1" spans="1:6">
      <c r="A15" s="6"/>
      <c r="B15" s="39" t="s">
        <v>22</v>
      </c>
      <c r="C15" s="40"/>
      <c r="D15" s="39" t="s">
        <v>26</v>
      </c>
      <c r="E15" s="40">
        <f>1049.38-29.4</f>
        <v>1019.98</v>
      </c>
      <c r="F15" s="22"/>
    </row>
    <row r="16" ht="19.9" customHeight="1" spans="1:6">
      <c r="A16" s="6"/>
      <c r="B16" s="39" t="s">
        <v>22</v>
      </c>
      <c r="C16" s="40"/>
      <c r="D16" s="39" t="s">
        <v>27</v>
      </c>
      <c r="E16" s="40"/>
      <c r="F16" s="22"/>
    </row>
    <row r="17" ht="19.9" customHeight="1" spans="1:6">
      <c r="A17" s="6"/>
      <c r="B17" s="39" t="s">
        <v>22</v>
      </c>
      <c r="C17" s="40"/>
      <c r="D17" s="39" t="s">
        <v>28</v>
      </c>
      <c r="E17" s="40"/>
      <c r="F17" s="22"/>
    </row>
    <row r="18" ht="19.9" customHeight="1" spans="1:6">
      <c r="A18" s="6"/>
      <c r="B18" s="39" t="s">
        <v>22</v>
      </c>
      <c r="C18" s="40"/>
      <c r="D18" s="39" t="s">
        <v>29</v>
      </c>
      <c r="E18" s="40"/>
      <c r="F18" s="22"/>
    </row>
    <row r="19" ht="19.9" customHeight="1" spans="1:6">
      <c r="A19" s="6"/>
      <c r="B19" s="39" t="s">
        <v>22</v>
      </c>
      <c r="C19" s="40"/>
      <c r="D19" s="39" t="s">
        <v>30</v>
      </c>
      <c r="E19" s="40"/>
      <c r="F19" s="22"/>
    </row>
    <row r="20" ht="19.9" customHeight="1" spans="1:6">
      <c r="A20" s="6"/>
      <c r="B20" s="39" t="s">
        <v>22</v>
      </c>
      <c r="C20" s="40"/>
      <c r="D20" s="39" t="s">
        <v>31</v>
      </c>
      <c r="E20" s="40"/>
      <c r="F20" s="22"/>
    </row>
    <row r="21" ht="19.9" customHeight="1" spans="1:6">
      <c r="A21" s="6"/>
      <c r="B21" s="39" t="s">
        <v>22</v>
      </c>
      <c r="C21" s="40"/>
      <c r="D21" s="39" t="s">
        <v>32</v>
      </c>
      <c r="E21" s="40"/>
      <c r="F21" s="22"/>
    </row>
    <row r="22" ht="19.9" customHeight="1" spans="1:6">
      <c r="A22" s="6"/>
      <c r="B22" s="39" t="s">
        <v>22</v>
      </c>
      <c r="C22" s="40"/>
      <c r="D22" s="39" t="s">
        <v>33</v>
      </c>
      <c r="E22" s="40"/>
      <c r="F22" s="22"/>
    </row>
    <row r="23" ht="19.9" customHeight="1" spans="1:6">
      <c r="A23" s="6"/>
      <c r="B23" s="39" t="s">
        <v>22</v>
      </c>
      <c r="C23" s="40"/>
      <c r="D23" s="39" t="s">
        <v>34</v>
      </c>
      <c r="E23" s="40"/>
      <c r="F23" s="22"/>
    </row>
    <row r="24" ht="19.9" customHeight="1" spans="1:6">
      <c r="A24" s="6"/>
      <c r="B24" s="39" t="s">
        <v>22</v>
      </c>
      <c r="C24" s="40"/>
      <c r="D24" s="39" t="s">
        <v>35</v>
      </c>
      <c r="E24" s="40"/>
      <c r="F24" s="22"/>
    </row>
    <row r="25" ht="19.9" customHeight="1" spans="1:6">
      <c r="A25" s="6"/>
      <c r="B25" s="39" t="s">
        <v>22</v>
      </c>
      <c r="C25" s="40"/>
      <c r="D25" s="39" t="s">
        <v>36</v>
      </c>
      <c r="E25" s="40">
        <v>63.39</v>
      </c>
      <c r="F25" s="22"/>
    </row>
    <row r="26" ht="19.9" customHeight="1" spans="1:6">
      <c r="A26" s="6"/>
      <c r="B26" s="39" t="s">
        <v>22</v>
      </c>
      <c r="C26" s="40"/>
      <c r="D26" s="39" t="s">
        <v>37</v>
      </c>
      <c r="E26" s="40"/>
      <c r="F26" s="22"/>
    </row>
    <row r="27" ht="19.9" customHeight="1" spans="1:6">
      <c r="A27" s="6"/>
      <c r="B27" s="39" t="s">
        <v>22</v>
      </c>
      <c r="C27" s="40"/>
      <c r="D27" s="39" t="s">
        <v>38</v>
      </c>
      <c r="E27" s="40"/>
      <c r="F27" s="22"/>
    </row>
    <row r="28" ht="19.9" customHeight="1" spans="1:6">
      <c r="A28" s="6"/>
      <c r="B28" s="39" t="s">
        <v>22</v>
      </c>
      <c r="C28" s="40"/>
      <c r="D28" s="39" t="s">
        <v>39</v>
      </c>
      <c r="E28" s="40"/>
      <c r="F28" s="22"/>
    </row>
    <row r="29" ht="19.9" customHeight="1" spans="1:6">
      <c r="A29" s="6"/>
      <c r="B29" s="39" t="s">
        <v>22</v>
      </c>
      <c r="C29" s="40"/>
      <c r="D29" s="39" t="s">
        <v>40</v>
      </c>
      <c r="E29" s="40"/>
      <c r="F29" s="22"/>
    </row>
    <row r="30" ht="19.9" customHeight="1" spans="1:6">
      <c r="A30" s="6"/>
      <c r="B30" s="39" t="s">
        <v>22</v>
      </c>
      <c r="C30" s="40"/>
      <c r="D30" s="39" t="s">
        <v>41</v>
      </c>
      <c r="E30" s="40"/>
      <c r="F30" s="22"/>
    </row>
    <row r="31" ht="19.9" customHeight="1" spans="1:6">
      <c r="A31" s="6"/>
      <c r="B31" s="39" t="s">
        <v>22</v>
      </c>
      <c r="C31" s="40"/>
      <c r="D31" s="39" t="s">
        <v>42</v>
      </c>
      <c r="E31" s="40"/>
      <c r="F31" s="22"/>
    </row>
    <row r="32" ht="19.9" customHeight="1" spans="1:6">
      <c r="A32" s="6"/>
      <c r="B32" s="39" t="s">
        <v>22</v>
      </c>
      <c r="C32" s="40"/>
      <c r="D32" s="39" t="s">
        <v>43</v>
      </c>
      <c r="E32" s="40"/>
      <c r="F32" s="22"/>
    </row>
    <row r="33" ht="19.9" customHeight="1" spans="1:6">
      <c r="A33" s="6"/>
      <c r="B33" s="39" t="s">
        <v>22</v>
      </c>
      <c r="C33" s="40"/>
      <c r="D33" s="39" t="s">
        <v>44</v>
      </c>
      <c r="E33" s="40"/>
      <c r="F33" s="22"/>
    </row>
    <row r="34" ht="19.9" customHeight="1" spans="1:6">
      <c r="A34" s="6"/>
      <c r="B34" s="39" t="s">
        <v>22</v>
      </c>
      <c r="C34" s="40"/>
      <c r="D34" s="39" t="s">
        <v>45</v>
      </c>
      <c r="E34" s="40"/>
      <c r="F34" s="22"/>
    </row>
    <row r="35" ht="19.9" customHeight="1" spans="1:6">
      <c r="A35" s="6"/>
      <c r="B35" s="39" t="s">
        <v>22</v>
      </c>
      <c r="C35" s="40"/>
      <c r="D35" s="39" t="s">
        <v>46</v>
      </c>
      <c r="E35" s="40"/>
      <c r="F35" s="22"/>
    </row>
    <row r="36" ht="19.9" customHeight="1" spans="1:6">
      <c r="A36" s="9"/>
      <c r="B36" s="78" t="s">
        <v>47</v>
      </c>
      <c r="C36" s="36">
        <f>C6</f>
        <v>1157.29</v>
      </c>
      <c r="D36" s="78" t="s">
        <v>48</v>
      </c>
      <c r="E36" s="36">
        <f>SUM(E6:E35)</f>
        <v>1157.29</v>
      </c>
      <c r="F36" s="23"/>
    </row>
    <row r="37" ht="19.9" customHeight="1" spans="1:6">
      <c r="A37" s="6"/>
      <c r="B37" s="38" t="s">
        <v>49</v>
      </c>
      <c r="C37" s="40"/>
      <c r="D37" s="38" t="s">
        <v>50</v>
      </c>
      <c r="E37" s="40"/>
      <c r="F37" s="79"/>
    </row>
    <row r="38" ht="19.9" customHeight="1" spans="1:6">
      <c r="A38" s="80"/>
      <c r="B38" s="38" t="s">
        <v>51</v>
      </c>
      <c r="C38" s="40"/>
      <c r="D38" s="38" t="s">
        <v>52</v>
      </c>
      <c r="E38" s="40"/>
      <c r="F38" s="79"/>
    </row>
    <row r="39" ht="19.9" customHeight="1" spans="1:6">
      <c r="A39" s="80"/>
      <c r="B39" s="81"/>
      <c r="C39" s="81"/>
      <c r="D39" s="38" t="s">
        <v>53</v>
      </c>
      <c r="E39" s="40"/>
      <c r="F39" s="79"/>
    </row>
    <row r="40" ht="19.9" customHeight="1" spans="1:6">
      <c r="A40" s="82"/>
      <c r="B40" s="35" t="s">
        <v>54</v>
      </c>
      <c r="C40" s="36">
        <f>C36</f>
        <v>1157.29</v>
      </c>
      <c r="D40" s="35" t="s">
        <v>55</v>
      </c>
      <c r="E40" s="36">
        <f>E36</f>
        <v>1157.29</v>
      </c>
      <c r="F40" s="83"/>
    </row>
    <row r="41" ht="8.45" customHeight="1" spans="1:6">
      <c r="A41" s="77"/>
      <c r="B41" s="77"/>
      <c r="C41" s="84"/>
      <c r="D41" s="84"/>
      <c r="E41" s="77"/>
      <c r="F41" s="85"/>
    </row>
  </sheetData>
  <mergeCells count="4">
    <mergeCell ref="B2:E2"/>
    <mergeCell ref="B4:C4"/>
    <mergeCell ref="D4:E4"/>
    <mergeCell ref="A6:A35"/>
  </mergeCells>
  <pageMargins left="0.751388888888889" right="0.751388888888889" top="0.468055555555556" bottom="0.271527777777778" header="0" footer="0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B1" workbookViewId="0">
      <pane ySplit="6" topLeftCell="A7" activePane="bottomLeft" state="frozen"/>
      <selection/>
      <selection pane="bottomLeft" activeCell="D8" sqref="D8:D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56</v>
      </c>
      <c r="O1" s="6"/>
    </row>
    <row r="2" ht="19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1" customHeight="1" spans="1:15">
      <c r="A3" s="4"/>
      <c r="B3" s="5" t="s">
        <v>4</v>
      </c>
      <c r="C3" s="5"/>
      <c r="D3" s="4"/>
      <c r="E3" s="4"/>
      <c r="F3" s="67"/>
      <c r="G3" s="4"/>
      <c r="H3" s="67"/>
      <c r="I3" s="67"/>
      <c r="J3" s="67"/>
      <c r="K3" s="67"/>
      <c r="L3" s="67"/>
      <c r="M3" s="67"/>
      <c r="N3" s="19" t="s">
        <v>5</v>
      </c>
      <c r="O3" s="20"/>
    </row>
    <row r="4" ht="21.4" customHeight="1" spans="1:15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22"/>
    </row>
    <row r="5" ht="21.4" customHeight="1" spans="1:15">
      <c r="A5" s="8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4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71</v>
      </c>
      <c r="D7" s="11">
        <f>SUM(E7:N7)</f>
        <v>1157.29</v>
      </c>
      <c r="E7" s="11"/>
      <c r="F7" s="11">
        <f>F8</f>
        <v>1157.29</v>
      </c>
      <c r="G7" s="11"/>
      <c r="H7" s="11"/>
      <c r="I7" s="11"/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14">
        <f>SUM(E8:N8)</f>
        <v>1157.29</v>
      </c>
      <c r="E8" s="14"/>
      <c r="F8" s="14">
        <f>1186.69-29.4</f>
        <v>1157.29</v>
      </c>
      <c r="G8" s="14"/>
      <c r="H8" s="14"/>
      <c r="I8" s="14"/>
      <c r="J8" s="14"/>
      <c r="K8" s="14"/>
      <c r="L8" s="14"/>
      <c r="M8" s="14"/>
      <c r="N8" s="14"/>
      <c r="O8" s="21"/>
    </row>
    <row r="9" ht="19.9" customHeight="1" spans="1:15">
      <c r="A9" s="8"/>
      <c r="B9" s="12" t="s">
        <v>72</v>
      </c>
      <c r="C9" s="13" t="s">
        <v>73</v>
      </c>
      <c r="D9" s="14">
        <f>SUM(E9:N9)</f>
        <v>1157.29</v>
      </c>
      <c r="E9" s="15"/>
      <c r="F9" s="15">
        <v>1157.29</v>
      </c>
      <c r="G9" s="15"/>
      <c r="H9" s="15"/>
      <c r="I9" s="15"/>
      <c r="J9" s="15"/>
      <c r="K9" s="15"/>
      <c r="L9" s="15"/>
      <c r="M9" s="15"/>
      <c r="N9" s="15"/>
      <c r="O9" s="21"/>
    </row>
    <row r="10" ht="8.4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54861111111111" right="0.161111111111111" top="0.665277777777778" bottom="0.271527777777778" header="0" footer="0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74</v>
      </c>
      <c r="L1" s="6"/>
    </row>
    <row r="2" ht="19.9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1" customHeight="1" spans="1:12">
      <c r="A3" s="4"/>
      <c r="B3" s="5" t="s">
        <v>4</v>
      </c>
      <c r="C3" s="5"/>
      <c r="D3" s="5"/>
      <c r="E3" s="5"/>
      <c r="F3" s="5"/>
      <c r="G3" s="4"/>
      <c r="H3" s="4"/>
      <c r="I3" s="67"/>
      <c r="J3" s="67"/>
      <c r="K3" s="19" t="s">
        <v>5</v>
      </c>
      <c r="L3" s="20"/>
    </row>
    <row r="4" ht="21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1"/>
    </row>
    <row r="5" ht="21.4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1"/>
    </row>
    <row r="6" ht="21.4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71</v>
      </c>
      <c r="G7" s="11">
        <f>G8</f>
        <v>1157.29</v>
      </c>
      <c r="H7" s="11">
        <v>756.85</v>
      </c>
      <c r="I7" s="11">
        <f>I8</f>
        <v>400.44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22</v>
      </c>
      <c r="G8" s="14">
        <f>SUM(H8:I8)</f>
        <v>1157.29</v>
      </c>
      <c r="H8" s="14">
        <v>756.85</v>
      </c>
      <c r="I8" s="14">
        <f>I9</f>
        <v>400.44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73</v>
      </c>
      <c r="G9" s="14">
        <f t="shared" ref="G9:G18" si="0">SUM(H9:I9)</f>
        <v>1157.29</v>
      </c>
      <c r="H9" s="14">
        <v>756.85</v>
      </c>
      <c r="I9" s="14">
        <f>SUM(I10:I18)</f>
        <v>400.44</v>
      </c>
      <c r="J9" s="14"/>
      <c r="K9" s="14"/>
      <c r="L9" s="21"/>
    </row>
    <row r="10" ht="19.9" customHeight="1" spans="1:12">
      <c r="A10" s="8"/>
      <c r="B10" s="12" t="s">
        <v>84</v>
      </c>
      <c r="C10" s="12" t="s">
        <v>85</v>
      </c>
      <c r="D10" s="12" t="s">
        <v>86</v>
      </c>
      <c r="E10" s="12" t="s">
        <v>72</v>
      </c>
      <c r="F10" s="13" t="s">
        <v>87</v>
      </c>
      <c r="G10" s="14">
        <f t="shared" si="0"/>
        <v>562.9</v>
      </c>
      <c r="H10" s="15">
        <v>562.9</v>
      </c>
      <c r="I10" s="15">
        <v>0</v>
      </c>
      <c r="J10" s="15"/>
      <c r="K10" s="15"/>
      <c r="L10" s="22"/>
    </row>
    <row r="11" ht="19.9" customHeight="1" spans="1:12">
      <c r="A11" s="8"/>
      <c r="B11" s="12" t="s">
        <v>84</v>
      </c>
      <c r="C11" s="12" t="s">
        <v>85</v>
      </c>
      <c r="D11" s="12" t="s">
        <v>88</v>
      </c>
      <c r="E11" s="12" t="s">
        <v>72</v>
      </c>
      <c r="F11" s="13" t="s">
        <v>89</v>
      </c>
      <c r="G11" s="14">
        <f t="shared" si="0"/>
        <v>29.7</v>
      </c>
      <c r="H11" s="15"/>
      <c r="I11" s="15">
        <v>29.7</v>
      </c>
      <c r="J11" s="15"/>
      <c r="K11" s="15"/>
      <c r="L11" s="22"/>
    </row>
    <row r="12" ht="19.9" customHeight="1" spans="1:12">
      <c r="A12" s="8"/>
      <c r="B12" s="12" t="s">
        <v>84</v>
      </c>
      <c r="C12" s="12" t="s">
        <v>85</v>
      </c>
      <c r="D12" s="12" t="s">
        <v>90</v>
      </c>
      <c r="E12" s="12" t="s">
        <v>72</v>
      </c>
      <c r="F12" s="13" t="s">
        <v>91</v>
      </c>
      <c r="G12" s="14">
        <f t="shared" si="0"/>
        <v>330.44</v>
      </c>
      <c r="H12" s="15"/>
      <c r="I12" s="15">
        <v>330.44</v>
      </c>
      <c r="J12" s="15"/>
      <c r="K12" s="15"/>
      <c r="L12" s="22"/>
    </row>
    <row r="13" ht="19.9" customHeight="1" spans="1:12">
      <c r="A13" s="8"/>
      <c r="B13" s="12" t="s">
        <v>84</v>
      </c>
      <c r="C13" s="12" t="s">
        <v>85</v>
      </c>
      <c r="D13" s="12" t="s">
        <v>92</v>
      </c>
      <c r="E13" s="12" t="s">
        <v>72</v>
      </c>
      <c r="F13" s="13" t="s">
        <v>93</v>
      </c>
      <c r="G13" s="14">
        <f t="shared" si="0"/>
        <v>22</v>
      </c>
      <c r="H13" s="15"/>
      <c r="I13" s="15">
        <v>22</v>
      </c>
      <c r="J13" s="15"/>
      <c r="K13" s="15"/>
      <c r="L13" s="22"/>
    </row>
    <row r="14" ht="19.9" customHeight="1" spans="1:12">
      <c r="A14" s="8"/>
      <c r="B14" s="12" t="s">
        <v>84</v>
      </c>
      <c r="C14" s="12" t="s">
        <v>85</v>
      </c>
      <c r="D14" s="12" t="s">
        <v>94</v>
      </c>
      <c r="E14" s="12" t="s">
        <v>72</v>
      </c>
      <c r="F14" s="13" t="s">
        <v>95</v>
      </c>
      <c r="G14" s="14">
        <f t="shared" si="0"/>
        <v>31.19</v>
      </c>
      <c r="H14" s="15">
        <v>31.19</v>
      </c>
      <c r="I14" s="15"/>
      <c r="J14" s="15"/>
      <c r="K14" s="15"/>
      <c r="L14" s="22"/>
    </row>
    <row r="15" ht="19.9" customHeight="1" spans="1:12">
      <c r="A15" s="8"/>
      <c r="B15" s="12" t="s">
        <v>84</v>
      </c>
      <c r="C15" s="12" t="s">
        <v>96</v>
      </c>
      <c r="D15" s="12" t="s">
        <v>86</v>
      </c>
      <c r="E15" s="12" t="s">
        <v>72</v>
      </c>
      <c r="F15" s="13" t="s">
        <v>97</v>
      </c>
      <c r="G15" s="14">
        <f t="shared" si="0"/>
        <v>25.45</v>
      </c>
      <c r="H15" s="15">
        <v>25.45</v>
      </c>
      <c r="I15" s="15"/>
      <c r="J15" s="15"/>
      <c r="K15" s="15"/>
      <c r="L15" s="22"/>
    </row>
    <row r="16" ht="19.9" customHeight="1" spans="1:12">
      <c r="A16" s="8"/>
      <c r="B16" s="12" t="s">
        <v>84</v>
      </c>
      <c r="C16" s="12" t="s">
        <v>85</v>
      </c>
      <c r="D16" s="12" t="s">
        <v>98</v>
      </c>
      <c r="E16" s="12" t="s">
        <v>72</v>
      </c>
      <c r="F16" s="13" t="s">
        <v>99</v>
      </c>
      <c r="G16" s="14">
        <f t="shared" si="0"/>
        <v>18.3</v>
      </c>
      <c r="H16" s="15"/>
      <c r="I16" s="15">
        <v>18.3</v>
      </c>
      <c r="J16" s="15"/>
      <c r="K16" s="15"/>
      <c r="L16" s="22"/>
    </row>
    <row r="17" ht="19.9" customHeight="1" spans="1:12">
      <c r="A17" s="8"/>
      <c r="B17" s="12" t="s">
        <v>100</v>
      </c>
      <c r="C17" s="12" t="s">
        <v>98</v>
      </c>
      <c r="D17" s="12" t="s">
        <v>86</v>
      </c>
      <c r="E17" s="12" t="s">
        <v>72</v>
      </c>
      <c r="F17" s="13" t="s">
        <v>101</v>
      </c>
      <c r="G17" s="14">
        <f t="shared" si="0"/>
        <v>63.39</v>
      </c>
      <c r="H17" s="15">
        <v>63.39</v>
      </c>
      <c r="I17" s="15"/>
      <c r="J17" s="15"/>
      <c r="K17" s="15"/>
      <c r="L17" s="22"/>
    </row>
    <row r="18" ht="19.9" customHeight="1" spans="1:12">
      <c r="A18" s="8"/>
      <c r="B18" s="12" t="s">
        <v>102</v>
      </c>
      <c r="C18" s="12" t="s">
        <v>90</v>
      </c>
      <c r="D18" s="12" t="s">
        <v>90</v>
      </c>
      <c r="E18" s="12" t="s">
        <v>72</v>
      </c>
      <c r="F18" s="13" t="s">
        <v>103</v>
      </c>
      <c r="G18" s="14">
        <f t="shared" si="0"/>
        <v>73.92</v>
      </c>
      <c r="H18" s="15">
        <v>73.92</v>
      </c>
      <c r="I18" s="15"/>
      <c r="J18" s="15"/>
      <c r="K18" s="15"/>
      <c r="L18" s="22"/>
    </row>
    <row r="19" ht="8.45" customHeight="1" spans="1:12">
      <c r="A19" s="16"/>
      <c r="B19" s="17"/>
      <c r="C19" s="17"/>
      <c r="D19" s="17"/>
      <c r="E19" s="17"/>
      <c r="F19" s="16"/>
      <c r="G19" s="16"/>
      <c r="H19" s="16"/>
      <c r="I19" s="16"/>
      <c r="J19" s="17"/>
      <c r="K19" s="17"/>
      <c r="L19" s="24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54861111111111" right="0.357638888888889" top="0.665277777777778" bottom="0.271527777777778" header="0" footer="0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40" customWidth="1"/>
    <col min="3" max="3" width="19.625" customWidth="1"/>
    <col min="4" max="4" width="37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70"/>
      <c r="B1" s="2"/>
      <c r="C1" s="71"/>
      <c r="D1" s="71"/>
      <c r="E1" s="25"/>
      <c r="F1" s="25"/>
      <c r="G1" s="25"/>
      <c r="H1" s="72" t="s">
        <v>104</v>
      </c>
      <c r="I1" s="68" t="s">
        <v>2</v>
      </c>
    </row>
    <row r="2" ht="19.9" customHeight="1" spans="1:9">
      <c r="A2" s="71"/>
      <c r="B2" s="73" t="s">
        <v>105</v>
      </c>
      <c r="C2" s="73"/>
      <c r="D2" s="73"/>
      <c r="E2" s="73"/>
      <c r="F2" s="73"/>
      <c r="G2" s="73"/>
      <c r="H2" s="73"/>
      <c r="I2" s="68"/>
    </row>
    <row r="3" ht="17.1" customHeight="1" spans="1:9">
      <c r="A3" s="74"/>
      <c r="B3" s="5" t="s">
        <v>4</v>
      </c>
      <c r="C3" s="5"/>
      <c r="D3" s="62"/>
      <c r="E3" s="62"/>
      <c r="F3" s="62"/>
      <c r="G3" s="62"/>
      <c r="H3" s="75" t="s">
        <v>5</v>
      </c>
      <c r="I3" s="69"/>
    </row>
    <row r="4" ht="21.4" customHeight="1" spans="1:9">
      <c r="A4" s="76"/>
      <c r="B4" s="33" t="s">
        <v>6</v>
      </c>
      <c r="C4" s="33"/>
      <c r="D4" s="33" t="s">
        <v>7</v>
      </c>
      <c r="E4" s="33"/>
      <c r="F4" s="33"/>
      <c r="G4" s="33"/>
      <c r="H4" s="33"/>
      <c r="I4" s="57"/>
    </row>
    <row r="5" ht="21.4" customHeight="1" spans="1:9">
      <c r="A5" s="76"/>
      <c r="B5" s="33" t="s">
        <v>8</v>
      </c>
      <c r="C5" s="33" t="s">
        <v>9</v>
      </c>
      <c r="D5" s="33" t="s">
        <v>8</v>
      </c>
      <c r="E5" s="33" t="s">
        <v>58</v>
      </c>
      <c r="F5" s="33" t="s">
        <v>106</v>
      </c>
      <c r="G5" s="33" t="s">
        <v>107</v>
      </c>
      <c r="H5" s="33" t="s">
        <v>108</v>
      </c>
      <c r="I5" s="57"/>
    </row>
    <row r="6" ht="19.9" customHeight="1" spans="1:9">
      <c r="A6" s="6"/>
      <c r="B6" s="38" t="s">
        <v>109</v>
      </c>
      <c r="C6" s="40">
        <f>1186.69-29.4</f>
        <v>1157.29</v>
      </c>
      <c r="D6" s="38" t="s">
        <v>110</v>
      </c>
      <c r="E6" s="40">
        <f>SUM(F6:H6)</f>
        <v>1157.29</v>
      </c>
      <c r="F6" s="40">
        <f>SUM(F7:F33)</f>
        <v>1157.29</v>
      </c>
      <c r="G6" s="40"/>
      <c r="H6" s="40"/>
      <c r="I6" s="22"/>
    </row>
    <row r="7" ht="19.9" customHeight="1" spans="1:9">
      <c r="A7" s="6"/>
      <c r="B7" s="39" t="s">
        <v>111</v>
      </c>
      <c r="C7" s="40">
        <f>1186.69-29.4</f>
        <v>1157.29</v>
      </c>
      <c r="D7" s="39" t="s">
        <v>112</v>
      </c>
      <c r="E7" s="40"/>
      <c r="F7" s="40"/>
      <c r="G7" s="40"/>
      <c r="H7" s="40"/>
      <c r="I7" s="22"/>
    </row>
    <row r="8" ht="19.9" customHeight="1" spans="1:9">
      <c r="A8" s="6"/>
      <c r="B8" s="39" t="s">
        <v>113</v>
      </c>
      <c r="C8" s="40"/>
      <c r="D8" s="39" t="s">
        <v>114</v>
      </c>
      <c r="E8" s="40"/>
      <c r="F8" s="40"/>
      <c r="G8" s="40"/>
      <c r="H8" s="40"/>
      <c r="I8" s="22"/>
    </row>
    <row r="9" ht="19.9" customHeight="1" spans="1:9">
      <c r="A9" s="6"/>
      <c r="B9" s="39" t="s">
        <v>115</v>
      </c>
      <c r="C9" s="40"/>
      <c r="D9" s="39" t="s">
        <v>116</v>
      </c>
      <c r="E9" s="40"/>
      <c r="F9" s="40"/>
      <c r="G9" s="40"/>
      <c r="H9" s="40"/>
      <c r="I9" s="22"/>
    </row>
    <row r="10" ht="19.9" customHeight="1" spans="1:9">
      <c r="A10" s="6"/>
      <c r="B10" s="38" t="s">
        <v>117</v>
      </c>
      <c r="C10" s="40"/>
      <c r="D10" s="39" t="s">
        <v>118</v>
      </c>
      <c r="E10" s="40"/>
      <c r="F10" s="40"/>
      <c r="G10" s="40"/>
      <c r="H10" s="40"/>
      <c r="I10" s="22"/>
    </row>
    <row r="11" ht="19.9" customHeight="1" spans="1:9">
      <c r="A11" s="6"/>
      <c r="B11" s="39" t="s">
        <v>111</v>
      </c>
      <c r="C11" s="40"/>
      <c r="D11" s="39" t="s">
        <v>119</v>
      </c>
      <c r="E11" s="40"/>
      <c r="F11" s="40"/>
      <c r="G11" s="40"/>
      <c r="H11" s="40"/>
      <c r="I11" s="22"/>
    </row>
    <row r="12" ht="19.9" customHeight="1" spans="1:9">
      <c r="A12" s="6"/>
      <c r="B12" s="39" t="s">
        <v>113</v>
      </c>
      <c r="C12" s="40"/>
      <c r="D12" s="39" t="s">
        <v>120</v>
      </c>
      <c r="E12" s="40"/>
      <c r="F12" s="40"/>
      <c r="G12" s="40"/>
      <c r="H12" s="40"/>
      <c r="I12" s="22"/>
    </row>
    <row r="13" ht="19.9" customHeight="1" spans="1:9">
      <c r="A13" s="6"/>
      <c r="B13" s="39" t="s">
        <v>115</v>
      </c>
      <c r="C13" s="40"/>
      <c r="D13" s="39" t="s">
        <v>121</v>
      </c>
      <c r="E13" s="40"/>
      <c r="F13" s="40"/>
      <c r="G13" s="40"/>
      <c r="H13" s="40"/>
      <c r="I13" s="22"/>
    </row>
    <row r="14" ht="19.9" customHeight="1" spans="1:9">
      <c r="A14" s="6"/>
      <c r="B14" s="39" t="s">
        <v>122</v>
      </c>
      <c r="C14" s="40"/>
      <c r="D14" s="39" t="s">
        <v>123</v>
      </c>
      <c r="E14" s="40">
        <f>SUM(F14:H14)</f>
        <v>73.92</v>
      </c>
      <c r="F14" s="40">
        <v>73.92</v>
      </c>
      <c r="G14" s="40"/>
      <c r="H14" s="40"/>
      <c r="I14" s="22"/>
    </row>
    <row r="15" ht="19.9" customHeight="1" spans="1:9">
      <c r="A15" s="6"/>
      <c r="B15" s="39" t="s">
        <v>122</v>
      </c>
      <c r="C15" s="40"/>
      <c r="D15" s="39" t="s">
        <v>124</v>
      </c>
      <c r="E15" s="40"/>
      <c r="F15" s="40"/>
      <c r="G15" s="40"/>
      <c r="H15" s="40"/>
      <c r="I15" s="22"/>
    </row>
    <row r="16" ht="19.9" customHeight="1" spans="1:9">
      <c r="A16" s="6"/>
      <c r="B16" s="39" t="s">
        <v>122</v>
      </c>
      <c r="C16" s="40"/>
      <c r="D16" s="39" t="s">
        <v>125</v>
      </c>
      <c r="E16" s="40">
        <f>SUM(F16:H16)</f>
        <v>1019.98</v>
      </c>
      <c r="F16" s="40">
        <f>1049.38-29.4</f>
        <v>1019.98</v>
      </c>
      <c r="G16" s="40"/>
      <c r="H16" s="40"/>
      <c r="I16" s="22"/>
    </row>
    <row r="17" ht="19.9" customHeight="1" spans="1:9">
      <c r="A17" s="6"/>
      <c r="B17" s="39" t="s">
        <v>122</v>
      </c>
      <c r="C17" s="40"/>
      <c r="D17" s="39" t="s">
        <v>126</v>
      </c>
      <c r="E17" s="40"/>
      <c r="F17" s="40"/>
      <c r="G17" s="40"/>
      <c r="H17" s="40"/>
      <c r="I17" s="22"/>
    </row>
    <row r="18" ht="19.9" customHeight="1" spans="1:9">
      <c r="A18" s="6"/>
      <c r="B18" s="39" t="s">
        <v>122</v>
      </c>
      <c r="C18" s="40"/>
      <c r="D18" s="39" t="s">
        <v>127</v>
      </c>
      <c r="E18" s="40"/>
      <c r="F18" s="40"/>
      <c r="G18" s="40"/>
      <c r="H18" s="40"/>
      <c r="I18" s="22"/>
    </row>
    <row r="19" ht="19.9" customHeight="1" spans="1:9">
      <c r="A19" s="6"/>
      <c r="B19" s="39" t="s">
        <v>122</v>
      </c>
      <c r="C19" s="40"/>
      <c r="D19" s="39" t="s">
        <v>128</v>
      </c>
      <c r="E19" s="40"/>
      <c r="F19" s="40"/>
      <c r="G19" s="40"/>
      <c r="H19" s="40"/>
      <c r="I19" s="22"/>
    </row>
    <row r="20" ht="19.9" customHeight="1" spans="1:9">
      <c r="A20" s="6"/>
      <c r="B20" s="39" t="s">
        <v>122</v>
      </c>
      <c r="C20" s="40"/>
      <c r="D20" s="39" t="s">
        <v>129</v>
      </c>
      <c r="E20" s="40"/>
      <c r="F20" s="40"/>
      <c r="G20" s="40"/>
      <c r="H20" s="40"/>
      <c r="I20" s="22"/>
    </row>
    <row r="21" ht="19.9" customHeight="1" spans="1:9">
      <c r="A21" s="6"/>
      <c r="B21" s="39" t="s">
        <v>122</v>
      </c>
      <c r="C21" s="40"/>
      <c r="D21" s="39" t="s">
        <v>130</v>
      </c>
      <c r="E21" s="40"/>
      <c r="F21" s="40"/>
      <c r="G21" s="40"/>
      <c r="H21" s="40"/>
      <c r="I21" s="22"/>
    </row>
    <row r="22" ht="19.9" customHeight="1" spans="1:9">
      <c r="A22" s="6"/>
      <c r="B22" s="39" t="s">
        <v>122</v>
      </c>
      <c r="C22" s="40"/>
      <c r="D22" s="39" t="s">
        <v>131</v>
      </c>
      <c r="E22" s="40"/>
      <c r="F22" s="40"/>
      <c r="G22" s="40"/>
      <c r="H22" s="40"/>
      <c r="I22" s="22"/>
    </row>
    <row r="23" ht="19.9" customHeight="1" spans="1:9">
      <c r="A23" s="6"/>
      <c r="B23" s="39" t="s">
        <v>122</v>
      </c>
      <c r="C23" s="40"/>
      <c r="D23" s="39" t="s">
        <v>132</v>
      </c>
      <c r="E23" s="40"/>
      <c r="F23" s="40"/>
      <c r="G23" s="40"/>
      <c r="H23" s="40"/>
      <c r="I23" s="22"/>
    </row>
    <row r="24" ht="19.9" customHeight="1" spans="1:9">
      <c r="A24" s="6"/>
      <c r="B24" s="39" t="s">
        <v>122</v>
      </c>
      <c r="C24" s="40"/>
      <c r="D24" s="39" t="s">
        <v>133</v>
      </c>
      <c r="E24" s="40"/>
      <c r="F24" s="40"/>
      <c r="G24" s="40"/>
      <c r="H24" s="40"/>
      <c r="I24" s="22"/>
    </row>
    <row r="25" ht="19.9" customHeight="1" spans="1:9">
      <c r="A25" s="6"/>
      <c r="B25" s="39" t="s">
        <v>122</v>
      </c>
      <c r="C25" s="40"/>
      <c r="D25" s="39" t="s">
        <v>134</v>
      </c>
      <c r="E25" s="40"/>
      <c r="F25" s="40"/>
      <c r="G25" s="40"/>
      <c r="H25" s="40"/>
      <c r="I25" s="22"/>
    </row>
    <row r="26" ht="19.9" customHeight="1" spans="1:9">
      <c r="A26" s="6"/>
      <c r="B26" s="39" t="s">
        <v>122</v>
      </c>
      <c r="C26" s="40"/>
      <c r="D26" s="39" t="s">
        <v>135</v>
      </c>
      <c r="E26" s="40">
        <f>SUM(F26:H26)</f>
        <v>63.39</v>
      </c>
      <c r="F26" s="40">
        <v>63.39</v>
      </c>
      <c r="G26" s="40"/>
      <c r="H26" s="40"/>
      <c r="I26" s="22"/>
    </row>
    <row r="27" ht="19.9" customHeight="1" spans="1:9">
      <c r="A27" s="6"/>
      <c r="B27" s="39" t="s">
        <v>122</v>
      </c>
      <c r="C27" s="40"/>
      <c r="D27" s="39" t="s">
        <v>136</v>
      </c>
      <c r="E27" s="40"/>
      <c r="F27" s="40"/>
      <c r="G27" s="40"/>
      <c r="H27" s="40"/>
      <c r="I27" s="22"/>
    </row>
    <row r="28" ht="19.9" customHeight="1" spans="1:9">
      <c r="A28" s="6"/>
      <c r="B28" s="39" t="s">
        <v>122</v>
      </c>
      <c r="C28" s="40"/>
      <c r="D28" s="39" t="s">
        <v>137</v>
      </c>
      <c r="E28" s="40"/>
      <c r="F28" s="40"/>
      <c r="G28" s="40"/>
      <c r="H28" s="40"/>
      <c r="I28" s="22"/>
    </row>
    <row r="29" ht="19.9" customHeight="1" spans="1:9">
      <c r="A29" s="6"/>
      <c r="B29" s="39" t="s">
        <v>122</v>
      </c>
      <c r="C29" s="40"/>
      <c r="D29" s="39" t="s">
        <v>138</v>
      </c>
      <c r="E29" s="40"/>
      <c r="F29" s="40"/>
      <c r="G29" s="40"/>
      <c r="H29" s="40"/>
      <c r="I29" s="22"/>
    </row>
    <row r="30" ht="19.9" customHeight="1" spans="1:9">
      <c r="A30" s="6"/>
      <c r="B30" s="39" t="s">
        <v>122</v>
      </c>
      <c r="C30" s="40"/>
      <c r="D30" s="39" t="s">
        <v>139</v>
      </c>
      <c r="E30" s="40"/>
      <c r="F30" s="40"/>
      <c r="G30" s="40"/>
      <c r="H30" s="40"/>
      <c r="I30" s="22"/>
    </row>
    <row r="31" ht="19.9" customHeight="1" spans="1:9">
      <c r="A31" s="6"/>
      <c r="B31" s="39" t="s">
        <v>122</v>
      </c>
      <c r="C31" s="40"/>
      <c r="D31" s="39" t="s">
        <v>140</v>
      </c>
      <c r="E31" s="40"/>
      <c r="F31" s="40"/>
      <c r="G31" s="40"/>
      <c r="H31" s="40"/>
      <c r="I31" s="22"/>
    </row>
    <row r="32" ht="19.9" customHeight="1" spans="1:9">
      <c r="A32" s="6"/>
      <c r="B32" s="39" t="s">
        <v>122</v>
      </c>
      <c r="C32" s="40"/>
      <c r="D32" s="39" t="s">
        <v>141</v>
      </c>
      <c r="E32" s="40"/>
      <c r="F32" s="40"/>
      <c r="G32" s="40"/>
      <c r="H32" s="40"/>
      <c r="I32" s="22"/>
    </row>
    <row r="33" ht="19.9" customHeight="1" spans="1:9">
      <c r="A33" s="6"/>
      <c r="B33" s="39" t="s">
        <v>122</v>
      </c>
      <c r="C33" s="40"/>
      <c r="D33" s="39" t="s">
        <v>142</v>
      </c>
      <c r="E33" s="40"/>
      <c r="F33" s="40"/>
      <c r="G33" s="40"/>
      <c r="H33" s="40"/>
      <c r="I33" s="22"/>
    </row>
    <row r="34" ht="8.45" customHeight="1" spans="1:9">
      <c r="A34" s="77"/>
      <c r="B34" s="77"/>
      <c r="C34" s="77"/>
      <c r="D34" s="34"/>
      <c r="E34" s="77"/>
      <c r="F34" s="77"/>
      <c r="G34" s="77"/>
      <c r="H34" s="77"/>
      <c r="I34" s="6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7" activePane="bottomLeft" state="frozen"/>
      <selection/>
      <selection pane="bottomLeft" activeCell="A7" sqref="$A7:$XFD8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33.125" customWidth="1"/>
    <col min="6" max="8" width="11.375" customWidth="1"/>
    <col min="9" max="39" width="10.25" customWidth="1"/>
    <col min="40" max="40" width="1.5" customWidth="1"/>
    <col min="41" max="41" width="9.75" customWidth="1"/>
  </cols>
  <sheetData>
    <row r="1" ht="14.25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31" t="s">
        <v>143</v>
      </c>
      <c r="AN1" s="68"/>
    </row>
    <row r="2" ht="19.9" customHeight="1" spans="1:40">
      <c r="A2" s="1"/>
      <c r="B2" s="3" t="s">
        <v>144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8"/>
    </row>
    <row r="3" ht="17.1" customHeight="1" spans="1:40">
      <c r="A3" s="4"/>
      <c r="B3" s="5" t="s">
        <v>4</v>
      </c>
      <c r="C3" s="5"/>
      <c r="D3" s="5"/>
      <c r="E3" s="5"/>
      <c r="F3" s="62"/>
      <c r="G3" s="4"/>
      <c r="H3" s="32"/>
      <c r="I3" s="62"/>
      <c r="J3" s="62"/>
      <c r="K3" s="67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32" t="s">
        <v>5</v>
      </c>
      <c r="AM3" s="32"/>
      <c r="AN3" s="69"/>
    </row>
    <row r="4" ht="21.4" customHeight="1" spans="1:40">
      <c r="A4" s="6"/>
      <c r="B4" s="33" t="s">
        <v>8</v>
      </c>
      <c r="C4" s="33"/>
      <c r="D4" s="33"/>
      <c r="E4" s="33"/>
      <c r="F4" s="33" t="s">
        <v>145</v>
      </c>
      <c r="G4" s="33" t="s">
        <v>146</v>
      </c>
      <c r="H4" s="33"/>
      <c r="I4" s="33"/>
      <c r="J4" s="33"/>
      <c r="K4" s="33"/>
      <c r="L4" s="33"/>
      <c r="M4" s="33"/>
      <c r="N4" s="33"/>
      <c r="O4" s="33"/>
      <c r="P4" s="33"/>
      <c r="Q4" s="33" t="s">
        <v>147</v>
      </c>
      <c r="R4" s="33"/>
      <c r="S4" s="33"/>
      <c r="T4" s="33"/>
      <c r="U4" s="33"/>
      <c r="V4" s="33"/>
      <c r="W4" s="33"/>
      <c r="X4" s="33"/>
      <c r="Y4" s="33"/>
      <c r="Z4" s="33"/>
      <c r="AA4" s="33" t="s">
        <v>148</v>
      </c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57"/>
    </row>
    <row r="5" ht="21.4" customHeight="1" spans="1:40">
      <c r="A5" s="6"/>
      <c r="B5" s="33" t="s">
        <v>80</v>
      </c>
      <c r="C5" s="33"/>
      <c r="D5" s="33" t="s">
        <v>69</v>
      </c>
      <c r="E5" s="33" t="s">
        <v>70</v>
      </c>
      <c r="F5" s="33"/>
      <c r="G5" s="33" t="s">
        <v>58</v>
      </c>
      <c r="H5" s="33" t="s">
        <v>149</v>
      </c>
      <c r="I5" s="33"/>
      <c r="J5" s="33"/>
      <c r="K5" s="33" t="s">
        <v>150</v>
      </c>
      <c r="L5" s="33"/>
      <c r="M5" s="33"/>
      <c r="N5" s="33" t="s">
        <v>151</v>
      </c>
      <c r="O5" s="33"/>
      <c r="P5" s="33"/>
      <c r="Q5" s="33" t="s">
        <v>58</v>
      </c>
      <c r="R5" s="33" t="s">
        <v>149</v>
      </c>
      <c r="S5" s="33"/>
      <c r="T5" s="33"/>
      <c r="U5" s="33" t="s">
        <v>150</v>
      </c>
      <c r="V5" s="33"/>
      <c r="W5" s="33"/>
      <c r="X5" s="33" t="s">
        <v>151</v>
      </c>
      <c r="Y5" s="33"/>
      <c r="Z5" s="33"/>
      <c r="AA5" s="33" t="s">
        <v>58</v>
      </c>
      <c r="AB5" s="33" t="s">
        <v>149</v>
      </c>
      <c r="AC5" s="33"/>
      <c r="AD5" s="33"/>
      <c r="AE5" s="33" t="s">
        <v>150</v>
      </c>
      <c r="AF5" s="33"/>
      <c r="AG5" s="33"/>
      <c r="AH5" s="33" t="s">
        <v>151</v>
      </c>
      <c r="AI5" s="33"/>
      <c r="AJ5" s="33"/>
      <c r="AK5" s="33" t="s">
        <v>152</v>
      </c>
      <c r="AL5" s="33"/>
      <c r="AM5" s="33"/>
      <c r="AN5" s="57"/>
    </row>
    <row r="6" ht="21.4" customHeight="1" spans="1:40">
      <c r="A6" s="34"/>
      <c r="B6" s="33" t="s">
        <v>81</v>
      </c>
      <c r="C6" s="33" t="s">
        <v>82</v>
      </c>
      <c r="D6" s="33"/>
      <c r="E6" s="33"/>
      <c r="F6" s="33"/>
      <c r="G6" s="33"/>
      <c r="H6" s="33" t="s">
        <v>153</v>
      </c>
      <c r="I6" s="33" t="s">
        <v>76</v>
      </c>
      <c r="J6" s="33" t="s">
        <v>77</v>
      </c>
      <c r="K6" s="33" t="s">
        <v>153</v>
      </c>
      <c r="L6" s="33" t="s">
        <v>76</v>
      </c>
      <c r="M6" s="33" t="s">
        <v>77</v>
      </c>
      <c r="N6" s="33" t="s">
        <v>153</v>
      </c>
      <c r="O6" s="33" t="s">
        <v>76</v>
      </c>
      <c r="P6" s="33" t="s">
        <v>77</v>
      </c>
      <c r="Q6" s="33"/>
      <c r="R6" s="33" t="s">
        <v>153</v>
      </c>
      <c r="S6" s="33" t="s">
        <v>76</v>
      </c>
      <c r="T6" s="33" t="s">
        <v>77</v>
      </c>
      <c r="U6" s="33" t="s">
        <v>153</v>
      </c>
      <c r="V6" s="33" t="s">
        <v>76</v>
      </c>
      <c r="W6" s="33" t="s">
        <v>77</v>
      </c>
      <c r="X6" s="33" t="s">
        <v>153</v>
      </c>
      <c r="Y6" s="33" t="s">
        <v>76</v>
      </c>
      <c r="Z6" s="33" t="s">
        <v>77</v>
      </c>
      <c r="AA6" s="33"/>
      <c r="AB6" s="33" t="s">
        <v>153</v>
      </c>
      <c r="AC6" s="33" t="s">
        <v>76</v>
      </c>
      <c r="AD6" s="33" t="s">
        <v>77</v>
      </c>
      <c r="AE6" s="33" t="s">
        <v>153</v>
      </c>
      <c r="AF6" s="33" t="s">
        <v>76</v>
      </c>
      <c r="AG6" s="33" t="s">
        <v>77</v>
      </c>
      <c r="AH6" s="33" t="s">
        <v>153</v>
      </c>
      <c r="AI6" s="33" t="s">
        <v>76</v>
      </c>
      <c r="AJ6" s="33" t="s">
        <v>77</v>
      </c>
      <c r="AK6" s="33" t="s">
        <v>153</v>
      </c>
      <c r="AL6" s="33" t="s">
        <v>76</v>
      </c>
      <c r="AM6" s="33" t="s">
        <v>77</v>
      </c>
      <c r="AN6" s="57"/>
    </row>
    <row r="7" s="64" customFormat="1" ht="19.9" customHeight="1" spans="1:40">
      <c r="A7" s="6"/>
      <c r="B7" s="65"/>
      <c r="C7" s="65"/>
      <c r="D7" s="65"/>
      <c r="E7" s="66" t="s">
        <v>71</v>
      </c>
      <c r="F7" s="40">
        <f>G7</f>
        <v>1157.29</v>
      </c>
      <c r="G7" s="40">
        <f>H7</f>
        <v>1157.29</v>
      </c>
      <c r="H7" s="40">
        <f>SUM(I7:J7)</f>
        <v>1157.29</v>
      </c>
      <c r="I7" s="40">
        <v>756.85</v>
      </c>
      <c r="J7" s="40">
        <f>J8</f>
        <v>400.44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57"/>
    </row>
    <row r="8" s="64" customFormat="1" ht="19.9" customHeight="1" spans="1:40">
      <c r="A8" s="6"/>
      <c r="B8" s="37" t="s">
        <v>22</v>
      </c>
      <c r="C8" s="37" t="s">
        <v>22</v>
      </c>
      <c r="D8" s="38"/>
      <c r="E8" s="39" t="s">
        <v>22</v>
      </c>
      <c r="F8" s="40">
        <f>G8</f>
        <v>1157.29</v>
      </c>
      <c r="G8" s="40">
        <f>H8</f>
        <v>1157.29</v>
      </c>
      <c r="H8" s="40">
        <f>SUM(I8:J8)</f>
        <v>1157.29</v>
      </c>
      <c r="I8" s="40">
        <v>756.85</v>
      </c>
      <c r="J8" s="40">
        <f>J9</f>
        <v>400.44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57"/>
    </row>
    <row r="9" ht="19.9" customHeight="1" spans="1:40">
      <c r="A9" s="6"/>
      <c r="B9" s="37" t="s">
        <v>22</v>
      </c>
      <c r="C9" s="37" t="s">
        <v>22</v>
      </c>
      <c r="D9" s="38"/>
      <c r="E9" s="39" t="s">
        <v>154</v>
      </c>
      <c r="F9" s="40">
        <f>G9</f>
        <v>1157.29</v>
      </c>
      <c r="G9" s="40">
        <f>H9</f>
        <v>1157.29</v>
      </c>
      <c r="H9" s="40">
        <f>SUM(I9:J9)</f>
        <v>1157.29</v>
      </c>
      <c r="I9" s="40">
        <v>756.85</v>
      </c>
      <c r="J9" s="40">
        <f>429.84-29.4</f>
        <v>400.44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57"/>
    </row>
    <row r="10" s="30" customFormat="1" ht="19.9" customHeight="1" spans="1:40">
      <c r="A10" s="55"/>
      <c r="B10" s="51" t="s">
        <v>22</v>
      </c>
      <c r="C10" s="51" t="s">
        <v>22</v>
      </c>
      <c r="D10" s="52"/>
      <c r="E10" s="53" t="s">
        <v>155</v>
      </c>
      <c r="F10" s="54">
        <v>338.17</v>
      </c>
      <c r="G10" s="54">
        <v>338.17</v>
      </c>
      <c r="H10" s="54">
        <v>338.17</v>
      </c>
      <c r="I10" s="54">
        <v>111.83</v>
      </c>
      <c r="J10" s="54">
        <v>226.34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0"/>
    </row>
    <row r="11" s="28" customFormat="1" ht="19.9" customHeight="1" spans="1:40">
      <c r="A11" s="41"/>
      <c r="B11" s="42" t="s">
        <v>22</v>
      </c>
      <c r="C11" s="42" t="s">
        <v>22</v>
      </c>
      <c r="D11" s="43"/>
      <c r="E11" s="44" t="s">
        <v>156</v>
      </c>
      <c r="F11" s="45">
        <v>22.24</v>
      </c>
      <c r="G11" s="45">
        <v>22.24</v>
      </c>
      <c r="H11" s="45">
        <v>22.24</v>
      </c>
      <c r="I11" s="45">
        <v>1</v>
      </c>
      <c r="J11" s="45">
        <v>21.24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58"/>
    </row>
    <row r="12" s="28" customFormat="1" ht="19.9" customHeight="1" spans="2:40">
      <c r="B12" s="42" t="s">
        <v>22</v>
      </c>
      <c r="C12" s="42" t="s">
        <v>22</v>
      </c>
      <c r="D12" s="43"/>
      <c r="E12" s="44" t="s">
        <v>157</v>
      </c>
      <c r="F12" s="45">
        <v>43.12</v>
      </c>
      <c r="G12" s="45">
        <v>43.12</v>
      </c>
      <c r="H12" s="45">
        <v>43.12</v>
      </c>
      <c r="I12" s="45">
        <v>35.12</v>
      </c>
      <c r="J12" s="45">
        <v>8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58"/>
    </row>
    <row r="13" s="28" customFormat="1" ht="19.9" customHeight="1" spans="2:40">
      <c r="B13" s="42" t="s">
        <v>22</v>
      </c>
      <c r="C13" s="42" t="s">
        <v>22</v>
      </c>
      <c r="D13" s="43"/>
      <c r="E13" s="44" t="s">
        <v>158</v>
      </c>
      <c r="F13" s="45">
        <v>25.2</v>
      </c>
      <c r="G13" s="45">
        <v>25.2</v>
      </c>
      <c r="H13" s="45">
        <v>25.2</v>
      </c>
      <c r="I13" s="45">
        <v>1</v>
      </c>
      <c r="J13" s="45">
        <v>24.2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58"/>
    </row>
    <row r="14" s="28" customFormat="1" ht="19.9" customHeight="1" spans="2:40">
      <c r="B14" s="42" t="s">
        <v>22</v>
      </c>
      <c r="C14" s="42" t="s">
        <v>22</v>
      </c>
      <c r="D14" s="43"/>
      <c r="E14" s="44" t="s">
        <v>159</v>
      </c>
      <c r="F14" s="45">
        <v>12</v>
      </c>
      <c r="G14" s="45">
        <v>12</v>
      </c>
      <c r="H14" s="45">
        <v>12</v>
      </c>
      <c r="I14" s="45">
        <v>2</v>
      </c>
      <c r="J14" s="45">
        <v>10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58"/>
    </row>
    <row r="15" s="28" customFormat="1" ht="19.9" customHeight="1" spans="2:40">
      <c r="B15" s="42" t="s">
        <v>22</v>
      </c>
      <c r="C15" s="42" t="s">
        <v>22</v>
      </c>
      <c r="D15" s="43"/>
      <c r="E15" s="44" t="s">
        <v>160</v>
      </c>
      <c r="F15" s="45">
        <v>31</v>
      </c>
      <c r="G15" s="45">
        <v>31</v>
      </c>
      <c r="H15" s="45">
        <v>31</v>
      </c>
      <c r="I15" s="45">
        <v>11</v>
      </c>
      <c r="J15" s="45">
        <v>20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58"/>
    </row>
    <row r="16" s="28" customFormat="1" ht="19.9" customHeight="1" spans="2:40">
      <c r="B16" s="42" t="s">
        <v>22</v>
      </c>
      <c r="C16" s="42" t="s">
        <v>22</v>
      </c>
      <c r="D16" s="43"/>
      <c r="E16" s="44" t="s">
        <v>161</v>
      </c>
      <c r="F16" s="45">
        <v>7</v>
      </c>
      <c r="G16" s="45">
        <v>7</v>
      </c>
      <c r="H16" s="45">
        <v>7</v>
      </c>
      <c r="I16" s="45">
        <v>1</v>
      </c>
      <c r="J16" s="45">
        <v>6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58"/>
    </row>
    <row r="17" s="28" customFormat="1" ht="19.9" customHeight="1" spans="2:40">
      <c r="B17" s="42" t="s">
        <v>22</v>
      </c>
      <c r="C17" s="42" t="s">
        <v>22</v>
      </c>
      <c r="D17" s="43"/>
      <c r="E17" s="44" t="s">
        <v>162</v>
      </c>
      <c r="F17" s="45">
        <v>8</v>
      </c>
      <c r="G17" s="45">
        <v>8</v>
      </c>
      <c r="H17" s="45">
        <v>8</v>
      </c>
      <c r="I17" s="45">
        <v>6</v>
      </c>
      <c r="J17" s="45">
        <v>2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58"/>
    </row>
    <row r="18" s="28" customFormat="1" ht="19.9" customHeight="1" spans="2:40">
      <c r="B18" s="42" t="s">
        <v>22</v>
      </c>
      <c r="C18" s="42" t="s">
        <v>22</v>
      </c>
      <c r="D18" s="43"/>
      <c r="E18" s="44" t="s">
        <v>163</v>
      </c>
      <c r="F18" s="45">
        <v>1.5</v>
      </c>
      <c r="G18" s="45">
        <v>1.5</v>
      </c>
      <c r="H18" s="45">
        <v>1.5</v>
      </c>
      <c r="I18" s="45">
        <v>1.5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58"/>
    </row>
    <row r="19" s="28" customFormat="1" ht="19.9" customHeight="1" spans="2:40">
      <c r="B19" s="42" t="s">
        <v>22</v>
      </c>
      <c r="C19" s="42" t="s">
        <v>22</v>
      </c>
      <c r="D19" s="43"/>
      <c r="E19" s="44" t="s">
        <v>164</v>
      </c>
      <c r="F19" s="45">
        <v>70.26</v>
      </c>
      <c r="G19" s="45">
        <v>70.26</v>
      </c>
      <c r="H19" s="45">
        <v>70.26</v>
      </c>
      <c r="I19" s="45">
        <v>8.16</v>
      </c>
      <c r="J19" s="45">
        <v>62.1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58"/>
    </row>
    <row r="20" s="28" customFormat="1" ht="19.9" customHeight="1" spans="1:40">
      <c r="A20" s="41"/>
      <c r="B20" s="42" t="s">
        <v>165</v>
      </c>
      <c r="C20" s="42" t="s">
        <v>166</v>
      </c>
      <c r="D20" s="43" t="s">
        <v>72</v>
      </c>
      <c r="E20" s="44" t="s">
        <v>167</v>
      </c>
      <c r="F20" s="45">
        <v>63</v>
      </c>
      <c r="G20" s="45">
        <v>63</v>
      </c>
      <c r="H20" s="45">
        <v>63</v>
      </c>
      <c r="I20" s="45">
        <v>0.9</v>
      </c>
      <c r="J20" s="45">
        <v>62.1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58"/>
    </row>
    <row r="21" s="28" customFormat="1" ht="19.9" customHeight="1" spans="1:40">
      <c r="A21" s="41"/>
      <c r="B21" s="42" t="s">
        <v>165</v>
      </c>
      <c r="C21" s="42" t="s">
        <v>166</v>
      </c>
      <c r="D21" s="43" t="s">
        <v>72</v>
      </c>
      <c r="E21" s="44" t="s">
        <v>168</v>
      </c>
      <c r="F21" s="45">
        <v>0.26</v>
      </c>
      <c r="G21" s="45">
        <v>0.26</v>
      </c>
      <c r="H21" s="45">
        <v>0.26</v>
      </c>
      <c r="I21" s="45">
        <v>0.26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58"/>
    </row>
    <row r="22" s="28" customFormat="1" ht="19.9" customHeight="1" spans="1:40">
      <c r="A22" s="41"/>
      <c r="B22" s="42" t="s">
        <v>165</v>
      </c>
      <c r="C22" s="42" t="s">
        <v>166</v>
      </c>
      <c r="D22" s="43" t="s">
        <v>72</v>
      </c>
      <c r="E22" s="44" t="s">
        <v>169</v>
      </c>
      <c r="F22" s="45">
        <v>7</v>
      </c>
      <c r="G22" s="45">
        <v>7</v>
      </c>
      <c r="H22" s="45">
        <v>7</v>
      </c>
      <c r="I22" s="45">
        <v>7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58"/>
    </row>
    <row r="23" s="28" customFormat="1" ht="19.9" customHeight="1" spans="2:40">
      <c r="B23" s="42" t="s">
        <v>22</v>
      </c>
      <c r="C23" s="42" t="s">
        <v>22</v>
      </c>
      <c r="D23" s="43"/>
      <c r="E23" s="44" t="s">
        <v>170</v>
      </c>
      <c r="F23" s="45">
        <v>11.63</v>
      </c>
      <c r="G23" s="45">
        <v>11.63</v>
      </c>
      <c r="H23" s="45">
        <v>11.63</v>
      </c>
      <c r="I23" s="45">
        <v>5.63</v>
      </c>
      <c r="J23" s="45">
        <v>6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58"/>
    </row>
    <row r="24" s="28" customFormat="1" ht="19.9" customHeight="1" spans="2:40">
      <c r="B24" s="42" t="s">
        <v>22</v>
      </c>
      <c r="C24" s="42" t="s">
        <v>22</v>
      </c>
      <c r="D24" s="43"/>
      <c r="E24" s="44" t="s">
        <v>171</v>
      </c>
      <c r="F24" s="45">
        <v>13.5</v>
      </c>
      <c r="G24" s="45">
        <v>13.5</v>
      </c>
      <c r="H24" s="45">
        <v>13.5</v>
      </c>
      <c r="I24" s="45">
        <v>7.5</v>
      </c>
      <c r="J24" s="45">
        <v>6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58"/>
    </row>
    <row r="25" s="28" customFormat="1" ht="19.9" customHeight="1" spans="2:40">
      <c r="B25" s="42" t="s">
        <v>22</v>
      </c>
      <c r="C25" s="42" t="s">
        <v>22</v>
      </c>
      <c r="D25" s="43"/>
      <c r="E25" s="44" t="s">
        <v>172</v>
      </c>
      <c r="F25" s="45">
        <v>2.1</v>
      </c>
      <c r="G25" s="45">
        <v>2.1</v>
      </c>
      <c r="H25" s="45">
        <v>2.1</v>
      </c>
      <c r="I25" s="45">
        <v>2.1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58"/>
    </row>
    <row r="26" s="28" customFormat="1" ht="19.9" customHeight="1" spans="2:40">
      <c r="B26" s="42" t="s">
        <v>22</v>
      </c>
      <c r="C26" s="42" t="s">
        <v>22</v>
      </c>
      <c r="D26" s="43"/>
      <c r="E26" s="44" t="s">
        <v>173</v>
      </c>
      <c r="F26" s="45">
        <v>25.8</v>
      </c>
      <c r="G26" s="45">
        <v>25.8</v>
      </c>
      <c r="H26" s="45">
        <v>25.8</v>
      </c>
      <c r="I26" s="45"/>
      <c r="J26" s="45">
        <v>25.8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58"/>
    </row>
    <row r="27" s="28" customFormat="1" ht="19.9" customHeight="1" spans="2:40">
      <c r="B27" s="42" t="s">
        <v>22</v>
      </c>
      <c r="C27" s="42" t="s">
        <v>22</v>
      </c>
      <c r="D27" s="43"/>
      <c r="E27" s="44" t="s">
        <v>174</v>
      </c>
      <c r="F27" s="45">
        <v>18</v>
      </c>
      <c r="G27" s="45">
        <v>18</v>
      </c>
      <c r="H27" s="45">
        <v>18</v>
      </c>
      <c r="I27" s="45">
        <v>11</v>
      </c>
      <c r="J27" s="45">
        <v>7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58"/>
    </row>
    <row r="28" s="28" customFormat="1" ht="19.9" customHeight="1" spans="2:40">
      <c r="B28" s="42" t="s">
        <v>22</v>
      </c>
      <c r="C28" s="42" t="s">
        <v>22</v>
      </c>
      <c r="D28" s="43"/>
      <c r="E28" s="44" t="s">
        <v>175</v>
      </c>
      <c r="F28" s="45">
        <v>4</v>
      </c>
      <c r="G28" s="45">
        <v>4</v>
      </c>
      <c r="H28" s="45">
        <v>4</v>
      </c>
      <c r="I28" s="45">
        <v>4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58"/>
    </row>
    <row r="29" s="28" customFormat="1" ht="19.9" customHeight="1" spans="2:40">
      <c r="B29" s="42" t="s">
        <v>22</v>
      </c>
      <c r="C29" s="42" t="s">
        <v>22</v>
      </c>
      <c r="D29" s="43"/>
      <c r="E29" s="44" t="s">
        <v>176</v>
      </c>
      <c r="F29" s="45">
        <v>29</v>
      </c>
      <c r="G29" s="45">
        <v>29</v>
      </c>
      <c r="H29" s="45">
        <v>29</v>
      </c>
      <c r="I29" s="45">
        <v>11</v>
      </c>
      <c r="J29" s="45">
        <v>18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58"/>
    </row>
    <row r="30" s="28" customFormat="1" ht="19.9" customHeight="1" spans="2:40">
      <c r="B30" s="42" t="s">
        <v>22</v>
      </c>
      <c r="C30" s="42" t="s">
        <v>22</v>
      </c>
      <c r="D30" s="43"/>
      <c r="E30" s="44" t="s">
        <v>177</v>
      </c>
      <c r="F30" s="45">
        <v>13.82</v>
      </c>
      <c r="G30" s="45">
        <v>13.82</v>
      </c>
      <c r="H30" s="45">
        <v>13.82</v>
      </c>
      <c r="I30" s="45">
        <v>3.82</v>
      </c>
      <c r="J30" s="45">
        <v>10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58"/>
    </row>
    <row r="31" s="28" customFormat="1" ht="19.9" customHeight="1" spans="2:40">
      <c r="B31" s="42" t="s">
        <v>22</v>
      </c>
      <c r="C31" s="42" t="s">
        <v>22</v>
      </c>
      <c r="D31" s="43"/>
      <c r="E31" s="44" t="s">
        <v>178</v>
      </c>
      <c r="F31" s="45">
        <v>629.9</v>
      </c>
      <c r="G31" s="45">
        <v>629.9</v>
      </c>
      <c r="H31" s="45">
        <v>629.9</v>
      </c>
      <c r="I31" s="45">
        <v>629.9</v>
      </c>
      <c r="J31" s="45">
        <v>199.4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58"/>
    </row>
    <row r="32" s="28" customFormat="1" ht="19.9" customHeight="1" spans="1:40">
      <c r="A32" s="41"/>
      <c r="B32" s="42" t="s">
        <v>22</v>
      </c>
      <c r="C32" s="42" t="s">
        <v>22</v>
      </c>
      <c r="D32" s="43"/>
      <c r="E32" s="44" t="s">
        <v>179</v>
      </c>
      <c r="F32" s="45">
        <v>109.62</v>
      </c>
      <c r="G32" s="45">
        <v>109.62</v>
      </c>
      <c r="H32" s="45">
        <v>109.62</v>
      </c>
      <c r="I32" s="45">
        <v>109.62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58"/>
    </row>
    <row r="33" s="28" customFormat="1" ht="19.9" customHeight="1" spans="2:40">
      <c r="B33" s="42" t="s">
        <v>22</v>
      </c>
      <c r="C33" s="42" t="s">
        <v>22</v>
      </c>
      <c r="D33" s="43"/>
      <c r="E33" s="44" t="s">
        <v>180</v>
      </c>
      <c r="F33" s="45">
        <v>25.45</v>
      </c>
      <c r="G33" s="45">
        <v>25.45</v>
      </c>
      <c r="H33" s="45">
        <v>25.45</v>
      </c>
      <c r="I33" s="45">
        <v>25.45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58"/>
    </row>
    <row r="34" s="28" customFormat="1" ht="19.9" customHeight="1" spans="2:40">
      <c r="B34" s="42" t="s">
        <v>22</v>
      </c>
      <c r="C34" s="42" t="s">
        <v>22</v>
      </c>
      <c r="D34" s="43"/>
      <c r="E34" s="44" t="s">
        <v>181</v>
      </c>
      <c r="F34" s="45">
        <v>1.74</v>
      </c>
      <c r="G34" s="45">
        <v>1.74</v>
      </c>
      <c r="H34" s="45">
        <v>1.74</v>
      </c>
      <c r="I34" s="45">
        <v>1.74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58"/>
    </row>
    <row r="35" s="28" customFormat="1" ht="19.9" customHeight="1" spans="1:40">
      <c r="A35" s="41"/>
      <c r="B35" s="42" t="s">
        <v>182</v>
      </c>
      <c r="C35" s="42" t="s">
        <v>183</v>
      </c>
      <c r="D35" s="43" t="s">
        <v>72</v>
      </c>
      <c r="E35" s="44" t="s">
        <v>184</v>
      </c>
      <c r="F35" s="45">
        <v>1.59</v>
      </c>
      <c r="G35" s="45">
        <v>1.59</v>
      </c>
      <c r="H35" s="45">
        <v>1.59</v>
      </c>
      <c r="I35" s="45">
        <v>1.59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58"/>
    </row>
    <row r="36" s="28" customFormat="1" ht="19.9" customHeight="1" spans="1:40">
      <c r="A36" s="41"/>
      <c r="B36" s="42" t="s">
        <v>182</v>
      </c>
      <c r="C36" s="42" t="s">
        <v>183</v>
      </c>
      <c r="D36" s="43" t="s">
        <v>72</v>
      </c>
      <c r="E36" s="44" t="s">
        <v>185</v>
      </c>
      <c r="F36" s="45">
        <v>0.15</v>
      </c>
      <c r="G36" s="45">
        <v>0.15</v>
      </c>
      <c r="H36" s="45">
        <v>0.15</v>
      </c>
      <c r="I36" s="45">
        <v>0.15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58"/>
    </row>
    <row r="37" s="28" customFormat="1" ht="19.9" customHeight="1" spans="2:40">
      <c r="B37" s="42" t="s">
        <v>22</v>
      </c>
      <c r="C37" s="42" t="s">
        <v>22</v>
      </c>
      <c r="D37" s="43"/>
      <c r="E37" s="44" t="s">
        <v>186</v>
      </c>
      <c r="F37" s="45">
        <v>170</v>
      </c>
      <c r="G37" s="45">
        <v>170</v>
      </c>
      <c r="H37" s="45">
        <v>170</v>
      </c>
      <c r="I37" s="45"/>
      <c r="J37" s="45">
        <v>170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58"/>
    </row>
    <row r="38" s="28" customFormat="1" ht="19.9" customHeight="1" spans="2:40">
      <c r="B38" s="42" t="s">
        <v>22</v>
      </c>
      <c r="C38" s="42" t="s">
        <v>22</v>
      </c>
      <c r="D38" s="43"/>
      <c r="E38" s="44" t="s">
        <v>187</v>
      </c>
      <c r="F38" s="45">
        <v>63.39</v>
      </c>
      <c r="G38" s="45">
        <v>63.39</v>
      </c>
      <c r="H38" s="45">
        <v>63.39</v>
      </c>
      <c r="I38" s="45">
        <v>63.39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58"/>
    </row>
    <row r="39" s="28" customFormat="1" ht="19.9" customHeight="1" spans="2:40">
      <c r="B39" s="42" t="s">
        <v>22</v>
      </c>
      <c r="C39" s="42" t="s">
        <v>22</v>
      </c>
      <c r="D39" s="43"/>
      <c r="E39" s="44" t="s">
        <v>188</v>
      </c>
      <c r="F39" s="45">
        <v>185.75</v>
      </c>
      <c r="G39" s="45">
        <v>185.75</v>
      </c>
      <c r="H39" s="45">
        <v>185.75</v>
      </c>
      <c r="I39" s="45">
        <v>185.75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58"/>
    </row>
    <row r="40" ht="19.9" customHeight="1" spans="1:40">
      <c r="A40" s="6"/>
      <c r="B40" s="37" t="s">
        <v>182</v>
      </c>
      <c r="C40" s="37" t="s">
        <v>189</v>
      </c>
      <c r="D40" s="38" t="s">
        <v>72</v>
      </c>
      <c r="E40" s="39" t="s">
        <v>190</v>
      </c>
      <c r="F40" s="40">
        <v>183.48</v>
      </c>
      <c r="G40" s="40">
        <v>183.48</v>
      </c>
      <c r="H40" s="40">
        <v>183.48</v>
      </c>
      <c r="I40" s="40">
        <v>183.48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57"/>
    </row>
    <row r="41" ht="19.9" customHeight="1" spans="1:40">
      <c r="A41" s="6"/>
      <c r="B41" s="37" t="s">
        <v>182</v>
      </c>
      <c r="C41" s="37" t="s">
        <v>189</v>
      </c>
      <c r="D41" s="38" t="s">
        <v>72</v>
      </c>
      <c r="E41" s="39" t="s">
        <v>191</v>
      </c>
      <c r="F41" s="40">
        <v>2.27</v>
      </c>
      <c r="G41" s="40">
        <v>2.27</v>
      </c>
      <c r="H41" s="40">
        <v>2.27</v>
      </c>
      <c r="I41" s="40">
        <v>2.27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57"/>
    </row>
    <row r="42" s="28" customFormat="1" ht="19.9" customHeight="1" spans="2:40">
      <c r="B42" s="42" t="s">
        <v>22</v>
      </c>
      <c r="C42" s="42" t="s">
        <v>22</v>
      </c>
      <c r="D42" s="43"/>
      <c r="E42" s="44" t="s">
        <v>192</v>
      </c>
      <c r="F42" s="45">
        <v>159.04</v>
      </c>
      <c r="G42" s="45">
        <v>159.04</v>
      </c>
      <c r="H42" s="45">
        <v>159.04</v>
      </c>
      <c r="I42" s="45">
        <v>159.04</v>
      </c>
      <c r="J42" s="45">
        <v>0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58"/>
    </row>
    <row r="43" ht="19.9" customHeight="1" spans="1:40">
      <c r="A43" s="6"/>
      <c r="B43" s="37" t="s">
        <v>182</v>
      </c>
      <c r="C43" s="37" t="s">
        <v>193</v>
      </c>
      <c r="D43" s="38" t="s">
        <v>72</v>
      </c>
      <c r="E43" s="39" t="s">
        <v>194</v>
      </c>
      <c r="F43" s="40">
        <v>14.14</v>
      </c>
      <c r="G43" s="40">
        <v>14.14</v>
      </c>
      <c r="H43" s="40">
        <v>14.14</v>
      </c>
      <c r="I43" s="40">
        <v>14.14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57"/>
    </row>
    <row r="44" ht="19.9" customHeight="1" spans="1:40">
      <c r="A44" s="6"/>
      <c r="B44" s="37" t="s">
        <v>182</v>
      </c>
      <c r="C44" s="37" t="s">
        <v>193</v>
      </c>
      <c r="D44" s="38" t="s">
        <v>72</v>
      </c>
      <c r="E44" s="39" t="s">
        <v>195</v>
      </c>
      <c r="F44" s="40">
        <v>143.81</v>
      </c>
      <c r="G44" s="40">
        <v>143.81</v>
      </c>
      <c r="H44" s="40">
        <v>143.81</v>
      </c>
      <c r="I44" s="40">
        <v>143.81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57"/>
    </row>
    <row r="45" ht="19.9" customHeight="1" spans="1:40">
      <c r="A45" s="6"/>
      <c r="B45" s="37" t="s">
        <v>182</v>
      </c>
      <c r="C45" s="37" t="s">
        <v>193</v>
      </c>
      <c r="D45" s="38" t="s">
        <v>72</v>
      </c>
      <c r="E45" s="39" t="s">
        <v>196</v>
      </c>
      <c r="F45" s="40">
        <v>0</v>
      </c>
      <c r="G45" s="40">
        <v>0</v>
      </c>
      <c r="H45" s="40">
        <v>0</v>
      </c>
      <c r="I45" s="40"/>
      <c r="J45" s="40">
        <v>0</v>
      </c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57"/>
    </row>
    <row r="46" ht="19.9" customHeight="1" spans="1:40">
      <c r="A46" s="6"/>
      <c r="B46" s="37" t="s">
        <v>182</v>
      </c>
      <c r="C46" s="37" t="s">
        <v>193</v>
      </c>
      <c r="D46" s="38" t="s">
        <v>72</v>
      </c>
      <c r="E46" s="39" t="s">
        <v>197</v>
      </c>
      <c r="F46" s="40">
        <v>1.08</v>
      </c>
      <c r="G46" s="40">
        <v>1.08</v>
      </c>
      <c r="H46" s="40">
        <v>1.08</v>
      </c>
      <c r="I46" s="40">
        <v>1.08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57"/>
    </row>
    <row r="47" s="28" customFormat="1" ht="19.9" customHeight="1" spans="2:40">
      <c r="B47" s="42" t="s">
        <v>22</v>
      </c>
      <c r="C47" s="42" t="s">
        <v>22</v>
      </c>
      <c r="D47" s="43"/>
      <c r="E47" s="44" t="s">
        <v>198</v>
      </c>
      <c r="F47" s="45">
        <v>73.92</v>
      </c>
      <c r="G47" s="45">
        <v>73.92</v>
      </c>
      <c r="H47" s="45">
        <v>73.92</v>
      </c>
      <c r="I47" s="45">
        <v>73.92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58"/>
    </row>
    <row r="48" s="28" customFormat="1" ht="19.9" customHeight="1" spans="2:40">
      <c r="B48" s="42" t="s">
        <v>22</v>
      </c>
      <c r="C48" s="42" t="s">
        <v>22</v>
      </c>
      <c r="D48" s="43"/>
      <c r="E48" s="44" t="s">
        <v>199</v>
      </c>
      <c r="F48" s="45">
        <v>10.99</v>
      </c>
      <c r="G48" s="45">
        <v>10.99</v>
      </c>
      <c r="H48" s="45">
        <v>10.99</v>
      </c>
      <c r="I48" s="45">
        <v>10.99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58"/>
    </row>
    <row r="49" s="28" customFormat="1" ht="19.9" customHeight="1" spans="2:40">
      <c r="B49" s="42" t="s">
        <v>22</v>
      </c>
      <c r="C49" s="42" t="s">
        <v>22</v>
      </c>
      <c r="D49" s="43"/>
      <c r="E49" s="44" t="s">
        <v>200</v>
      </c>
      <c r="F49" s="45">
        <v>4.1</v>
      </c>
      <c r="G49" s="45">
        <v>4.1</v>
      </c>
      <c r="H49" s="45">
        <v>4.1</v>
      </c>
      <c r="I49" s="45"/>
      <c r="J49" s="45">
        <v>4.1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58"/>
    </row>
    <row r="50" s="28" customFormat="1" ht="19.9" customHeight="1" spans="1:40">
      <c r="A50" s="41"/>
      <c r="B50" s="42" t="s">
        <v>22</v>
      </c>
      <c r="C50" s="42" t="s">
        <v>22</v>
      </c>
      <c r="D50" s="43"/>
      <c r="E50" s="44" t="s">
        <v>201</v>
      </c>
      <c r="F50" s="45">
        <v>4.1</v>
      </c>
      <c r="G50" s="45">
        <v>4.1</v>
      </c>
      <c r="H50" s="45">
        <v>4.1</v>
      </c>
      <c r="I50" s="45"/>
      <c r="J50" s="45">
        <v>4.1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58"/>
    </row>
    <row r="51" s="28" customFormat="1" ht="19.9" customHeight="1" spans="2:40">
      <c r="B51" s="42" t="s">
        <v>22</v>
      </c>
      <c r="C51" s="42" t="s">
        <v>22</v>
      </c>
      <c r="D51" s="43"/>
      <c r="E51" s="44" t="s">
        <v>202</v>
      </c>
      <c r="F51" s="45">
        <v>15.12</v>
      </c>
      <c r="G51" s="45">
        <v>15.12</v>
      </c>
      <c r="H51" s="45">
        <v>15.12</v>
      </c>
      <c r="I51" s="45">
        <v>15.12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58"/>
    </row>
    <row r="52" ht="19.9" customHeight="1" spans="1:40">
      <c r="A52" s="6"/>
      <c r="B52" s="37" t="s">
        <v>22</v>
      </c>
      <c r="C52" s="37" t="s">
        <v>22</v>
      </c>
      <c r="D52" s="38"/>
      <c r="E52" s="39" t="s">
        <v>203</v>
      </c>
      <c r="F52" s="40">
        <v>15.12</v>
      </c>
      <c r="G52" s="40">
        <v>15.12</v>
      </c>
      <c r="H52" s="40">
        <v>15.12</v>
      </c>
      <c r="I52" s="40">
        <v>15.12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57"/>
    </row>
    <row r="53" ht="19.9" customHeight="1" spans="1:40">
      <c r="A53" s="6"/>
      <c r="B53" s="37" t="s">
        <v>204</v>
      </c>
      <c r="C53" s="37" t="s">
        <v>205</v>
      </c>
      <c r="D53" s="38" t="s">
        <v>72</v>
      </c>
      <c r="E53" s="39" t="s">
        <v>206</v>
      </c>
      <c r="F53" s="40">
        <v>15.12</v>
      </c>
      <c r="G53" s="40">
        <v>15.12</v>
      </c>
      <c r="H53" s="40">
        <v>15.12</v>
      </c>
      <c r="I53" s="40">
        <v>15.12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57"/>
    </row>
    <row r="54" ht="8.45" customHeight="1" spans="1:40">
      <c r="A54" s="16"/>
      <c r="B54" s="16"/>
      <c r="C54" s="16"/>
      <c r="D54" s="5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61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2"/>
    <mergeCell ref="A35:A36"/>
    <mergeCell ref="A40:A41"/>
    <mergeCell ref="A43:A46"/>
    <mergeCell ref="D5:D6"/>
    <mergeCell ref="E5:E6"/>
    <mergeCell ref="F4:F6"/>
    <mergeCell ref="G5:G6"/>
    <mergeCell ref="Q5:Q6"/>
    <mergeCell ref="AA5:AA6"/>
  </mergeCells>
  <printOptions horizontalCentered="1"/>
  <pageMargins left="0.161111111111111" right="0.161111111111111" top="0.468055555555556" bottom="0.271527777777778" header="0" footer="0"/>
  <pageSetup paperSize="9" scale="3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"/>
      <c r="B1" s="2"/>
      <c r="C1" s="2"/>
      <c r="D1" s="2"/>
      <c r="E1" s="25"/>
      <c r="F1" s="25"/>
      <c r="G1" s="18" t="s">
        <v>207</v>
      </c>
      <c r="H1" s="18"/>
      <c r="I1" s="18"/>
      <c r="J1" s="21"/>
    </row>
    <row r="2" ht="19.9" customHeight="1" spans="1:10">
      <c r="A2" s="1"/>
      <c r="B2" s="3" t="s">
        <v>208</v>
      </c>
      <c r="C2" s="3"/>
      <c r="D2" s="3"/>
      <c r="E2" s="3"/>
      <c r="F2" s="3"/>
      <c r="G2" s="3"/>
      <c r="H2" s="3"/>
      <c r="I2" s="3"/>
      <c r="J2" s="21" t="s">
        <v>2</v>
      </c>
    </row>
    <row r="3" ht="17.1" customHeight="1" spans="1:10">
      <c r="A3" s="4"/>
      <c r="B3" s="5" t="s">
        <v>4</v>
      </c>
      <c r="C3" s="5"/>
      <c r="D3" s="5"/>
      <c r="E3" s="5"/>
      <c r="F3" s="5"/>
      <c r="G3" s="4"/>
      <c r="H3" s="62"/>
      <c r="I3" s="32" t="s">
        <v>5</v>
      </c>
      <c r="J3" s="21"/>
    </row>
    <row r="4" ht="21.4" customHeight="1" spans="1:10">
      <c r="A4" s="34"/>
      <c r="B4" s="7" t="s">
        <v>8</v>
      </c>
      <c r="C4" s="7"/>
      <c r="D4" s="7"/>
      <c r="E4" s="7"/>
      <c r="F4" s="7"/>
      <c r="G4" s="7" t="s">
        <v>58</v>
      </c>
      <c r="H4" s="27" t="s">
        <v>209</v>
      </c>
      <c r="I4" s="27" t="s">
        <v>148</v>
      </c>
      <c r="J4" s="57"/>
    </row>
    <row r="5" ht="21.4" customHeight="1" spans="1:10">
      <c r="A5" s="34"/>
      <c r="B5" s="7" t="s">
        <v>80</v>
      </c>
      <c r="C5" s="7"/>
      <c r="D5" s="7"/>
      <c r="E5" s="7" t="s">
        <v>69</v>
      </c>
      <c r="F5" s="7" t="s">
        <v>70</v>
      </c>
      <c r="G5" s="7"/>
      <c r="H5" s="27"/>
      <c r="I5" s="27"/>
      <c r="J5" s="57"/>
    </row>
    <row r="6" ht="21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>
        <f>G8</f>
        <v>1157.29</v>
      </c>
      <c r="H7" s="11">
        <f>H8</f>
        <v>1157.29</v>
      </c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>
        <f>H8</f>
        <v>1157.29</v>
      </c>
      <c r="H8" s="14">
        <f>H9</f>
        <v>1157.29</v>
      </c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210</v>
      </c>
      <c r="G9" s="14">
        <f>H9</f>
        <v>1157.29</v>
      </c>
      <c r="H9" s="14">
        <v>1157.29</v>
      </c>
      <c r="I9" s="14"/>
      <c r="J9" s="21"/>
    </row>
    <row r="10" ht="19.9" customHeight="1" spans="1:10">
      <c r="A10" s="8"/>
      <c r="B10" s="12" t="s">
        <v>84</v>
      </c>
      <c r="C10" s="12" t="s">
        <v>85</v>
      </c>
      <c r="D10" s="12" t="s">
        <v>86</v>
      </c>
      <c r="E10" s="12" t="s">
        <v>211</v>
      </c>
      <c r="F10" s="13" t="s">
        <v>87</v>
      </c>
      <c r="G10" s="14">
        <f>H10</f>
        <v>562.9</v>
      </c>
      <c r="H10" s="15">
        <f>592.3-29.4</f>
        <v>562.9</v>
      </c>
      <c r="I10" s="15"/>
      <c r="J10" s="22"/>
    </row>
    <row r="11" ht="19.9" customHeight="1" spans="1:10">
      <c r="A11" s="8"/>
      <c r="B11" s="12" t="s">
        <v>84</v>
      </c>
      <c r="C11" s="12" t="s">
        <v>85</v>
      </c>
      <c r="D11" s="12" t="s">
        <v>88</v>
      </c>
      <c r="E11" s="12" t="s">
        <v>211</v>
      </c>
      <c r="F11" s="13" t="s">
        <v>89</v>
      </c>
      <c r="G11" s="14">
        <v>29.7</v>
      </c>
      <c r="H11" s="15">
        <v>29.7</v>
      </c>
      <c r="I11" s="15"/>
      <c r="J11" s="22"/>
    </row>
    <row r="12" ht="19.9" customHeight="1" spans="1:10">
      <c r="A12" s="8"/>
      <c r="B12" s="12" t="s">
        <v>84</v>
      </c>
      <c r="C12" s="12" t="s">
        <v>85</v>
      </c>
      <c r="D12" s="12" t="s">
        <v>90</v>
      </c>
      <c r="E12" s="12" t="s">
        <v>211</v>
      </c>
      <c r="F12" s="13" t="s">
        <v>91</v>
      </c>
      <c r="G12" s="14">
        <v>330.44</v>
      </c>
      <c r="H12" s="15">
        <v>330.44</v>
      </c>
      <c r="I12" s="15"/>
      <c r="J12" s="22"/>
    </row>
    <row r="13" ht="19.9" customHeight="1" spans="1:10">
      <c r="A13" s="8"/>
      <c r="B13" s="12" t="s">
        <v>84</v>
      </c>
      <c r="C13" s="12" t="s">
        <v>85</v>
      </c>
      <c r="D13" s="12" t="s">
        <v>92</v>
      </c>
      <c r="E13" s="12" t="s">
        <v>211</v>
      </c>
      <c r="F13" s="13" t="s">
        <v>93</v>
      </c>
      <c r="G13" s="14">
        <v>22</v>
      </c>
      <c r="H13" s="15">
        <v>22</v>
      </c>
      <c r="I13" s="15"/>
      <c r="J13" s="22"/>
    </row>
    <row r="14" ht="19.9" customHeight="1" spans="1:10">
      <c r="A14" s="8"/>
      <c r="B14" s="12" t="s">
        <v>84</v>
      </c>
      <c r="C14" s="12" t="s">
        <v>85</v>
      </c>
      <c r="D14" s="12" t="s">
        <v>94</v>
      </c>
      <c r="E14" s="12" t="s">
        <v>211</v>
      </c>
      <c r="F14" s="13" t="s">
        <v>95</v>
      </c>
      <c r="G14" s="14">
        <v>31.19</v>
      </c>
      <c r="H14" s="15">
        <v>31.19</v>
      </c>
      <c r="I14" s="15"/>
      <c r="J14" s="22"/>
    </row>
    <row r="15" ht="19.9" customHeight="1" spans="1:10">
      <c r="A15" s="8"/>
      <c r="B15" s="12" t="s">
        <v>84</v>
      </c>
      <c r="C15" s="12" t="s">
        <v>96</v>
      </c>
      <c r="D15" s="12" t="s">
        <v>86</v>
      </c>
      <c r="E15" s="12" t="s">
        <v>211</v>
      </c>
      <c r="F15" s="13" t="s">
        <v>97</v>
      </c>
      <c r="G15" s="14">
        <v>25.45</v>
      </c>
      <c r="H15" s="15">
        <v>25.45</v>
      </c>
      <c r="I15" s="15"/>
      <c r="J15" s="22"/>
    </row>
    <row r="16" ht="19.9" customHeight="1" spans="1:10">
      <c r="A16" s="8"/>
      <c r="B16" s="12" t="s">
        <v>84</v>
      </c>
      <c r="C16" s="12" t="s">
        <v>85</v>
      </c>
      <c r="D16" s="12" t="s">
        <v>98</v>
      </c>
      <c r="E16" s="12" t="s">
        <v>211</v>
      </c>
      <c r="F16" s="13" t="s">
        <v>99</v>
      </c>
      <c r="G16" s="14">
        <v>18.3</v>
      </c>
      <c r="H16" s="15">
        <v>18.3</v>
      </c>
      <c r="I16" s="15"/>
      <c r="J16" s="22"/>
    </row>
    <row r="17" ht="19.9" customHeight="1" spans="1:10">
      <c r="A17" s="8"/>
      <c r="B17" s="12" t="s">
        <v>100</v>
      </c>
      <c r="C17" s="12" t="s">
        <v>98</v>
      </c>
      <c r="D17" s="12" t="s">
        <v>86</v>
      </c>
      <c r="E17" s="12" t="s">
        <v>211</v>
      </c>
      <c r="F17" s="13" t="s">
        <v>101</v>
      </c>
      <c r="G17" s="14">
        <v>63.39</v>
      </c>
      <c r="H17" s="15">
        <v>63.39</v>
      </c>
      <c r="I17" s="15"/>
      <c r="J17" s="22"/>
    </row>
    <row r="18" ht="19.9" customHeight="1" spans="1:10">
      <c r="A18" s="8"/>
      <c r="B18" s="12" t="s">
        <v>102</v>
      </c>
      <c r="C18" s="12" t="s">
        <v>90</v>
      </c>
      <c r="D18" s="12" t="s">
        <v>90</v>
      </c>
      <c r="E18" s="12" t="s">
        <v>211</v>
      </c>
      <c r="F18" s="13" t="s">
        <v>103</v>
      </c>
      <c r="G18" s="14">
        <v>73.92</v>
      </c>
      <c r="H18" s="15">
        <v>73.92</v>
      </c>
      <c r="I18" s="15"/>
      <c r="J18" s="22"/>
    </row>
    <row r="19" ht="8.45" customHeight="1" spans="1:10">
      <c r="A19" s="16"/>
      <c r="B19" s="17"/>
      <c r="C19" s="17"/>
      <c r="D19" s="17"/>
      <c r="E19" s="17"/>
      <c r="F19" s="16"/>
      <c r="G19" s="16"/>
      <c r="H19" s="16"/>
      <c r="I19" s="16"/>
      <c r="J19" s="63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rintOptions horizontalCentered="1"/>
  <pageMargins left="0.751388888888889" right="0.751388888888889" top="0.66527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17" activePane="bottomLeft" state="frozen"/>
      <selection/>
      <selection pane="bottomLeft" activeCell="D30" sqref="$A30:$XFD30"/>
    </sheetView>
  </sheetViews>
  <sheetFormatPr defaultColWidth="10" defaultRowHeight="13.5"/>
  <cols>
    <col min="1" max="1" width="1.5" customWidth="1"/>
    <col min="2" max="3" width="15.5" customWidth="1"/>
    <col min="4" max="4" width="36.75" customWidth="1"/>
    <col min="5" max="5" width="61.875" customWidth="1"/>
    <col min="6" max="6" width="31.75" customWidth="1"/>
    <col min="7" max="7" width="33.75" customWidth="1"/>
    <col min="8" max="8" width="24.375" customWidth="1"/>
    <col min="9" max="9" width="1.5" customWidth="1"/>
  </cols>
  <sheetData>
    <row r="1" ht="14.25" customHeight="1" spans="1:9">
      <c r="A1" s="2"/>
      <c r="B1" s="2"/>
      <c r="C1" s="2"/>
      <c r="D1" s="25"/>
      <c r="E1" s="25"/>
      <c r="F1" s="1"/>
      <c r="G1" s="1"/>
      <c r="H1" s="31" t="s">
        <v>212</v>
      </c>
      <c r="I1" s="57"/>
    </row>
    <row r="2" ht="19.9" customHeight="1" spans="1:9">
      <c r="A2" s="1"/>
      <c r="B2" s="3" t="s">
        <v>213</v>
      </c>
      <c r="C2" s="3"/>
      <c r="D2" s="3"/>
      <c r="E2" s="3"/>
      <c r="F2" s="3"/>
      <c r="G2" s="3"/>
      <c r="H2" s="3"/>
      <c r="I2" s="57"/>
    </row>
    <row r="3" ht="17.1" customHeight="1" spans="1:9">
      <c r="A3" s="4"/>
      <c r="B3" s="5" t="s">
        <v>4</v>
      </c>
      <c r="C3" s="5"/>
      <c r="D3" s="5"/>
      <c r="E3" s="5"/>
      <c r="G3" s="4"/>
      <c r="H3" s="32" t="s">
        <v>5</v>
      </c>
      <c r="I3" s="57"/>
    </row>
    <row r="4" ht="21.4" customHeight="1" spans="1:9">
      <c r="A4" s="6"/>
      <c r="B4" s="33" t="s">
        <v>8</v>
      </c>
      <c r="C4" s="33"/>
      <c r="D4" s="33"/>
      <c r="E4" s="33"/>
      <c r="F4" s="33" t="s">
        <v>76</v>
      </c>
      <c r="G4" s="33"/>
      <c r="H4" s="33"/>
      <c r="I4" s="57"/>
    </row>
    <row r="5" ht="21.4" customHeight="1" spans="1:9">
      <c r="A5" s="6"/>
      <c r="B5" s="33" t="s">
        <v>80</v>
      </c>
      <c r="C5" s="33"/>
      <c r="D5" s="33" t="s">
        <v>69</v>
      </c>
      <c r="E5" s="33" t="s">
        <v>70</v>
      </c>
      <c r="F5" s="33" t="s">
        <v>58</v>
      </c>
      <c r="G5" s="33" t="s">
        <v>214</v>
      </c>
      <c r="H5" s="33" t="s">
        <v>215</v>
      </c>
      <c r="I5" s="57"/>
    </row>
    <row r="6" ht="21.4" customHeight="1" spans="1:9">
      <c r="A6" s="34"/>
      <c r="B6" s="33" t="s">
        <v>81</v>
      </c>
      <c r="C6" s="33" t="s">
        <v>82</v>
      </c>
      <c r="D6" s="33"/>
      <c r="E6" s="33"/>
      <c r="F6" s="33"/>
      <c r="G6" s="33"/>
      <c r="H6" s="33"/>
      <c r="I6" s="57"/>
    </row>
    <row r="7" ht="19.9" customHeight="1" spans="1:9">
      <c r="A7" s="6"/>
      <c r="B7" s="35"/>
      <c r="C7" s="35"/>
      <c r="D7" s="35"/>
      <c r="E7" s="10" t="s">
        <v>71</v>
      </c>
      <c r="F7" s="36">
        <v>756.85</v>
      </c>
      <c r="G7" s="36">
        <v>645.02</v>
      </c>
      <c r="H7" s="36">
        <v>111.83</v>
      </c>
      <c r="I7" s="57"/>
    </row>
    <row r="8" ht="19.9" customHeight="1" spans="1:9">
      <c r="A8" s="6"/>
      <c r="B8" s="37" t="s">
        <v>22</v>
      </c>
      <c r="C8" s="37" t="s">
        <v>22</v>
      </c>
      <c r="D8" s="38"/>
      <c r="E8" s="39" t="s">
        <v>22</v>
      </c>
      <c r="F8" s="40">
        <v>756.85</v>
      </c>
      <c r="G8" s="40">
        <v>645.02</v>
      </c>
      <c r="H8" s="40">
        <v>111.83</v>
      </c>
      <c r="I8" s="57"/>
    </row>
    <row r="9" ht="19.9" customHeight="1" spans="1:9">
      <c r="A9" s="6"/>
      <c r="B9" s="37" t="s">
        <v>22</v>
      </c>
      <c r="C9" s="37" t="s">
        <v>22</v>
      </c>
      <c r="D9" s="38" t="s">
        <v>72</v>
      </c>
      <c r="E9" s="39" t="s">
        <v>73</v>
      </c>
      <c r="F9" s="40">
        <v>756.85</v>
      </c>
      <c r="G9" s="40">
        <v>645.02</v>
      </c>
      <c r="H9" s="40">
        <v>111.83</v>
      </c>
      <c r="I9" s="57"/>
    </row>
    <row r="10" s="28" customFormat="1" ht="19.9" customHeight="1" spans="1:9">
      <c r="A10" s="41"/>
      <c r="B10" s="42" t="s">
        <v>22</v>
      </c>
      <c r="C10" s="42" t="s">
        <v>22</v>
      </c>
      <c r="D10" s="43" t="s">
        <v>216</v>
      </c>
      <c r="E10" s="44" t="s">
        <v>217</v>
      </c>
      <c r="F10" s="45">
        <v>111.83</v>
      </c>
      <c r="G10" s="45"/>
      <c r="H10" s="45">
        <v>111.83</v>
      </c>
      <c r="I10" s="58"/>
    </row>
    <row r="11" s="29" customFormat="1" ht="19.9" customHeight="1" spans="1:9">
      <c r="A11" s="46"/>
      <c r="B11" s="47" t="s">
        <v>216</v>
      </c>
      <c r="C11" s="47" t="s">
        <v>218</v>
      </c>
      <c r="D11" s="48" t="s">
        <v>219</v>
      </c>
      <c r="E11" s="49" t="s">
        <v>220</v>
      </c>
      <c r="F11" s="50">
        <v>1</v>
      </c>
      <c r="G11" s="50"/>
      <c r="H11" s="50">
        <v>1</v>
      </c>
      <c r="I11" s="59"/>
    </row>
    <row r="12" s="29" customFormat="1" ht="19.9" customHeight="1" spans="2:9">
      <c r="B12" s="47" t="s">
        <v>216</v>
      </c>
      <c r="C12" s="47" t="s">
        <v>221</v>
      </c>
      <c r="D12" s="48" t="s">
        <v>222</v>
      </c>
      <c r="E12" s="49" t="s">
        <v>223</v>
      </c>
      <c r="F12" s="50">
        <v>35.12</v>
      </c>
      <c r="G12" s="50"/>
      <c r="H12" s="50">
        <v>35.12</v>
      </c>
      <c r="I12" s="59"/>
    </row>
    <row r="13" s="29" customFormat="1" ht="19.9" customHeight="1" spans="2:9">
      <c r="B13" s="47" t="s">
        <v>216</v>
      </c>
      <c r="C13" s="47" t="s">
        <v>224</v>
      </c>
      <c r="D13" s="48" t="s">
        <v>225</v>
      </c>
      <c r="E13" s="49" t="s">
        <v>226</v>
      </c>
      <c r="F13" s="50">
        <v>2</v>
      </c>
      <c r="G13" s="50"/>
      <c r="H13" s="50">
        <v>2</v>
      </c>
      <c r="I13" s="59"/>
    </row>
    <row r="14" s="29" customFormat="1" ht="19.9" customHeight="1" spans="2:9">
      <c r="B14" s="47" t="s">
        <v>216</v>
      </c>
      <c r="C14" s="47" t="s">
        <v>92</v>
      </c>
      <c r="D14" s="48" t="s">
        <v>227</v>
      </c>
      <c r="E14" s="49" t="s">
        <v>228</v>
      </c>
      <c r="F14" s="50">
        <v>6</v>
      </c>
      <c r="G14" s="50"/>
      <c r="H14" s="50">
        <v>6</v>
      </c>
      <c r="I14" s="59"/>
    </row>
    <row r="15" s="29" customFormat="1" ht="19.9" customHeight="1" spans="2:9">
      <c r="B15" s="47" t="s">
        <v>216</v>
      </c>
      <c r="C15" s="47" t="s">
        <v>229</v>
      </c>
      <c r="D15" s="48" t="s">
        <v>230</v>
      </c>
      <c r="E15" s="49" t="s">
        <v>231</v>
      </c>
      <c r="F15" s="50">
        <v>1.5</v>
      </c>
      <c r="G15" s="50"/>
      <c r="H15" s="50">
        <v>1.5</v>
      </c>
      <c r="I15" s="59"/>
    </row>
    <row r="16" s="29" customFormat="1" ht="19.9" customHeight="1" spans="2:9">
      <c r="B16" s="47" t="s">
        <v>216</v>
      </c>
      <c r="C16" s="47" t="s">
        <v>232</v>
      </c>
      <c r="D16" s="48" t="s">
        <v>233</v>
      </c>
      <c r="E16" s="49" t="s">
        <v>234</v>
      </c>
      <c r="F16" s="50">
        <v>7.5</v>
      </c>
      <c r="G16" s="50"/>
      <c r="H16" s="50">
        <v>7.5</v>
      </c>
      <c r="I16" s="59"/>
    </row>
    <row r="17" s="29" customFormat="1" ht="19.9" customHeight="1" spans="2:9">
      <c r="B17" s="47" t="s">
        <v>216</v>
      </c>
      <c r="C17" s="47" t="s">
        <v>96</v>
      </c>
      <c r="D17" s="48" t="s">
        <v>235</v>
      </c>
      <c r="E17" s="49" t="s">
        <v>236</v>
      </c>
      <c r="F17" s="50">
        <v>11</v>
      </c>
      <c r="G17" s="50"/>
      <c r="H17" s="50">
        <v>11</v>
      </c>
      <c r="I17" s="59"/>
    </row>
    <row r="18" s="29" customFormat="1" ht="19.9" customHeight="1" spans="2:9">
      <c r="B18" s="47" t="s">
        <v>216</v>
      </c>
      <c r="C18" s="47" t="s">
        <v>237</v>
      </c>
      <c r="D18" s="48" t="s">
        <v>238</v>
      </c>
      <c r="E18" s="49" t="s">
        <v>239</v>
      </c>
      <c r="F18" s="50">
        <v>8.16</v>
      </c>
      <c r="G18" s="50"/>
      <c r="H18" s="50">
        <v>8.16</v>
      </c>
      <c r="I18" s="59"/>
    </row>
    <row r="19" s="29" customFormat="1" ht="17" customHeight="1" spans="1:9">
      <c r="A19" s="46"/>
      <c r="B19" s="47" t="s">
        <v>216</v>
      </c>
      <c r="C19" s="47" t="s">
        <v>237</v>
      </c>
      <c r="D19" s="48" t="s">
        <v>240</v>
      </c>
      <c r="E19" s="49" t="s">
        <v>241</v>
      </c>
      <c r="F19" s="50">
        <v>0.26</v>
      </c>
      <c r="G19" s="50"/>
      <c r="H19" s="50">
        <v>0.26</v>
      </c>
      <c r="I19" s="59"/>
    </row>
    <row r="20" s="29" customFormat="1" ht="17" customHeight="1" spans="1:9">
      <c r="A20" s="46"/>
      <c r="B20" s="47" t="s">
        <v>216</v>
      </c>
      <c r="C20" s="47" t="s">
        <v>237</v>
      </c>
      <c r="D20" s="48" t="s">
        <v>242</v>
      </c>
      <c r="E20" s="49" t="s">
        <v>243</v>
      </c>
      <c r="F20" s="50">
        <v>0.9</v>
      </c>
      <c r="G20" s="50"/>
      <c r="H20" s="50">
        <v>0.9</v>
      </c>
      <c r="I20" s="59"/>
    </row>
    <row r="21" s="29" customFormat="1" ht="17" customHeight="1" spans="1:9">
      <c r="A21" s="46"/>
      <c r="B21" s="47" t="s">
        <v>216</v>
      </c>
      <c r="C21" s="47" t="s">
        <v>237</v>
      </c>
      <c r="D21" s="48" t="s">
        <v>244</v>
      </c>
      <c r="E21" s="49" t="s">
        <v>245</v>
      </c>
      <c r="F21" s="50">
        <v>7</v>
      </c>
      <c r="G21" s="50"/>
      <c r="H21" s="50">
        <v>7</v>
      </c>
      <c r="I21" s="59"/>
    </row>
    <row r="22" s="29" customFormat="1" ht="17" customHeight="1" spans="2:9">
      <c r="B22" s="47" t="s">
        <v>216</v>
      </c>
      <c r="C22" s="47" t="s">
        <v>90</v>
      </c>
      <c r="D22" s="48" t="s">
        <v>246</v>
      </c>
      <c r="E22" s="49" t="s">
        <v>247</v>
      </c>
      <c r="F22" s="50">
        <v>2.1</v>
      </c>
      <c r="G22" s="50"/>
      <c r="H22" s="50">
        <v>2.1</v>
      </c>
      <c r="I22" s="59"/>
    </row>
    <row r="23" s="29" customFormat="1" ht="17" customHeight="1" spans="2:9">
      <c r="B23" s="47" t="s">
        <v>216</v>
      </c>
      <c r="C23" s="47" t="s">
        <v>248</v>
      </c>
      <c r="D23" s="48" t="s">
        <v>249</v>
      </c>
      <c r="E23" s="49" t="s">
        <v>250</v>
      </c>
      <c r="F23" s="50">
        <v>5.63</v>
      </c>
      <c r="G23" s="50"/>
      <c r="H23" s="50">
        <v>5.63</v>
      </c>
      <c r="I23" s="59"/>
    </row>
    <row r="24" s="29" customFormat="1" ht="17" customHeight="1" spans="2:9">
      <c r="B24" s="47" t="s">
        <v>216</v>
      </c>
      <c r="C24" s="47" t="s">
        <v>98</v>
      </c>
      <c r="D24" s="48" t="s">
        <v>251</v>
      </c>
      <c r="E24" s="49" t="s">
        <v>252</v>
      </c>
      <c r="F24" s="50">
        <v>11</v>
      </c>
      <c r="G24" s="50"/>
      <c r="H24" s="50">
        <v>11</v>
      </c>
      <c r="I24" s="59"/>
    </row>
    <row r="25" s="29" customFormat="1" ht="17" customHeight="1" spans="2:9">
      <c r="B25" s="47" t="s">
        <v>216</v>
      </c>
      <c r="C25" s="47" t="s">
        <v>253</v>
      </c>
      <c r="D25" s="48" t="s">
        <v>254</v>
      </c>
      <c r="E25" s="49" t="s">
        <v>255</v>
      </c>
      <c r="F25" s="50">
        <v>4</v>
      </c>
      <c r="G25" s="50"/>
      <c r="H25" s="50">
        <v>4</v>
      </c>
      <c r="I25" s="59"/>
    </row>
    <row r="26" s="29" customFormat="1" ht="17" customHeight="1" spans="2:9">
      <c r="B26" s="47" t="s">
        <v>216</v>
      </c>
      <c r="C26" s="47" t="s">
        <v>85</v>
      </c>
      <c r="D26" s="48" t="s">
        <v>256</v>
      </c>
      <c r="E26" s="49" t="s">
        <v>257</v>
      </c>
      <c r="F26" s="50">
        <v>1</v>
      </c>
      <c r="G26" s="50"/>
      <c r="H26" s="50">
        <v>1</v>
      </c>
      <c r="I26" s="59"/>
    </row>
    <row r="27" s="29" customFormat="1" ht="17" customHeight="1" spans="2:9">
      <c r="B27" s="47" t="s">
        <v>216</v>
      </c>
      <c r="C27" s="47" t="s">
        <v>258</v>
      </c>
      <c r="D27" s="48" t="s">
        <v>259</v>
      </c>
      <c r="E27" s="49" t="s">
        <v>260</v>
      </c>
      <c r="F27" s="50">
        <v>3.82</v>
      </c>
      <c r="G27" s="50"/>
      <c r="H27" s="50">
        <v>3.82</v>
      </c>
      <c r="I27" s="59"/>
    </row>
    <row r="28" s="29" customFormat="1" ht="17" customHeight="1" spans="2:9">
      <c r="B28" s="47" t="s">
        <v>216</v>
      </c>
      <c r="C28" s="47" t="s">
        <v>261</v>
      </c>
      <c r="D28" s="48" t="s">
        <v>262</v>
      </c>
      <c r="E28" s="49" t="s">
        <v>263</v>
      </c>
      <c r="F28" s="50">
        <v>1</v>
      </c>
      <c r="G28" s="50"/>
      <c r="H28" s="50">
        <v>1</v>
      </c>
      <c r="I28" s="59"/>
    </row>
    <row r="29" s="29" customFormat="1" ht="17" customHeight="1" spans="2:9">
      <c r="B29" s="47" t="s">
        <v>216</v>
      </c>
      <c r="C29" s="47" t="s">
        <v>86</v>
      </c>
      <c r="D29" s="48" t="s">
        <v>264</v>
      </c>
      <c r="E29" s="49" t="s">
        <v>265</v>
      </c>
      <c r="F29" s="50">
        <v>11</v>
      </c>
      <c r="G29" s="50"/>
      <c r="H29" s="50">
        <v>11</v>
      </c>
      <c r="I29" s="59"/>
    </row>
    <row r="30" s="30" customFormat="1" ht="17" customHeight="1" spans="2:9">
      <c r="B30" s="51" t="s">
        <v>22</v>
      </c>
      <c r="C30" s="51" t="s">
        <v>22</v>
      </c>
      <c r="D30" s="52" t="s">
        <v>266</v>
      </c>
      <c r="E30" s="53" t="s">
        <v>267</v>
      </c>
      <c r="F30" s="54">
        <v>629.9</v>
      </c>
      <c r="G30" s="54">
        <v>629.9</v>
      </c>
      <c r="H30" s="54"/>
      <c r="I30" s="60"/>
    </row>
    <row r="31" s="29" customFormat="1" ht="17" customHeight="1" spans="1:9">
      <c r="A31" s="46"/>
      <c r="B31" s="47" t="s">
        <v>266</v>
      </c>
      <c r="C31" s="47" t="s">
        <v>98</v>
      </c>
      <c r="D31" s="48" t="s">
        <v>268</v>
      </c>
      <c r="E31" s="49" t="s">
        <v>269</v>
      </c>
      <c r="F31" s="50">
        <v>109.62</v>
      </c>
      <c r="G31" s="50">
        <v>109.62</v>
      </c>
      <c r="H31" s="50"/>
      <c r="I31" s="59"/>
    </row>
    <row r="32" s="30" customFormat="1" ht="17" customHeight="1" spans="2:9">
      <c r="B32" s="51" t="s">
        <v>266</v>
      </c>
      <c r="C32" s="51" t="s">
        <v>270</v>
      </c>
      <c r="D32" s="52" t="s">
        <v>271</v>
      </c>
      <c r="E32" s="53" t="s">
        <v>272</v>
      </c>
      <c r="F32" s="54">
        <v>25.45</v>
      </c>
      <c r="G32" s="54">
        <v>25.45</v>
      </c>
      <c r="H32" s="54"/>
      <c r="I32" s="60"/>
    </row>
    <row r="33" s="30" customFormat="1" ht="17" customHeight="1" spans="2:9">
      <c r="B33" s="51" t="s">
        <v>266</v>
      </c>
      <c r="C33" s="51" t="s">
        <v>273</v>
      </c>
      <c r="D33" s="52" t="s">
        <v>274</v>
      </c>
      <c r="E33" s="53" t="s">
        <v>275</v>
      </c>
      <c r="F33" s="54">
        <v>1.74</v>
      </c>
      <c r="G33" s="54">
        <v>1.74</v>
      </c>
      <c r="H33" s="54"/>
      <c r="I33" s="60"/>
    </row>
    <row r="34" s="29" customFormat="1" ht="17" customHeight="1" spans="1:9">
      <c r="A34" s="46"/>
      <c r="B34" s="47" t="s">
        <v>266</v>
      </c>
      <c r="C34" s="47" t="s">
        <v>273</v>
      </c>
      <c r="D34" s="48" t="s">
        <v>276</v>
      </c>
      <c r="E34" s="49" t="s">
        <v>277</v>
      </c>
      <c r="F34" s="50">
        <v>1.59</v>
      </c>
      <c r="G34" s="50">
        <v>1.59</v>
      </c>
      <c r="H34" s="50"/>
      <c r="I34" s="59"/>
    </row>
    <row r="35" s="29" customFormat="1" ht="17" customHeight="1" spans="1:9">
      <c r="A35" s="46"/>
      <c r="B35" s="47" t="s">
        <v>266</v>
      </c>
      <c r="C35" s="47" t="s">
        <v>273</v>
      </c>
      <c r="D35" s="48" t="s">
        <v>278</v>
      </c>
      <c r="E35" s="49" t="s">
        <v>279</v>
      </c>
      <c r="F35" s="50">
        <v>0.15</v>
      </c>
      <c r="G35" s="50">
        <v>0.15</v>
      </c>
      <c r="H35" s="50"/>
      <c r="I35" s="59"/>
    </row>
    <row r="36" s="30" customFormat="1" ht="17" customHeight="1" spans="2:9">
      <c r="B36" s="51" t="s">
        <v>266</v>
      </c>
      <c r="C36" s="51" t="s">
        <v>261</v>
      </c>
      <c r="D36" s="52" t="s">
        <v>280</v>
      </c>
      <c r="E36" s="53" t="s">
        <v>281</v>
      </c>
      <c r="F36" s="54">
        <v>63.39</v>
      </c>
      <c r="G36" s="54">
        <v>63.39</v>
      </c>
      <c r="H36" s="54"/>
      <c r="I36" s="60"/>
    </row>
    <row r="37" s="30" customFormat="1" ht="17" customHeight="1" spans="2:9">
      <c r="B37" s="51" t="s">
        <v>266</v>
      </c>
      <c r="C37" s="51" t="s">
        <v>86</v>
      </c>
      <c r="D37" s="52" t="s">
        <v>282</v>
      </c>
      <c r="E37" s="53" t="s">
        <v>283</v>
      </c>
      <c r="F37" s="54">
        <v>185.75</v>
      </c>
      <c r="G37" s="54">
        <v>185.75</v>
      </c>
      <c r="H37" s="54"/>
      <c r="I37" s="60"/>
    </row>
    <row r="38" s="30" customFormat="1" ht="17" customHeight="1" spans="1:9">
      <c r="A38" s="55"/>
      <c r="B38" s="51" t="s">
        <v>266</v>
      </c>
      <c r="C38" s="51" t="s">
        <v>86</v>
      </c>
      <c r="D38" s="52" t="s">
        <v>284</v>
      </c>
      <c r="E38" s="53" t="s">
        <v>285</v>
      </c>
      <c r="F38" s="54">
        <v>183.48</v>
      </c>
      <c r="G38" s="54">
        <v>183.48</v>
      </c>
      <c r="H38" s="54"/>
      <c r="I38" s="60"/>
    </row>
    <row r="39" s="30" customFormat="1" ht="17" customHeight="1" spans="1:9">
      <c r="A39" s="55"/>
      <c r="B39" s="51" t="s">
        <v>266</v>
      </c>
      <c r="C39" s="51" t="s">
        <v>86</v>
      </c>
      <c r="D39" s="52" t="s">
        <v>286</v>
      </c>
      <c r="E39" s="53" t="s">
        <v>287</v>
      </c>
      <c r="F39" s="54">
        <v>2.27</v>
      </c>
      <c r="G39" s="54">
        <v>2.27</v>
      </c>
      <c r="H39" s="54"/>
      <c r="I39" s="60"/>
    </row>
    <row r="40" s="30" customFormat="1" ht="17" customHeight="1" spans="2:9">
      <c r="B40" s="51" t="s">
        <v>266</v>
      </c>
      <c r="C40" s="51" t="s">
        <v>288</v>
      </c>
      <c r="D40" s="52" t="s">
        <v>289</v>
      </c>
      <c r="E40" s="53" t="s">
        <v>290</v>
      </c>
      <c r="F40" s="54">
        <v>159.04</v>
      </c>
      <c r="G40" s="54">
        <v>159.04</v>
      </c>
      <c r="H40" s="54"/>
      <c r="I40" s="60"/>
    </row>
    <row r="41" s="30" customFormat="1" ht="17" customHeight="1" spans="1:9">
      <c r="A41" s="55"/>
      <c r="B41" s="51" t="s">
        <v>266</v>
      </c>
      <c r="C41" s="51" t="s">
        <v>288</v>
      </c>
      <c r="D41" s="52" t="s">
        <v>291</v>
      </c>
      <c r="E41" s="53" t="s">
        <v>292</v>
      </c>
      <c r="F41" s="54">
        <v>14.14</v>
      </c>
      <c r="G41" s="54">
        <v>14.14</v>
      </c>
      <c r="H41" s="54"/>
      <c r="I41" s="60"/>
    </row>
    <row r="42" s="30" customFormat="1" ht="17" customHeight="1" spans="1:9">
      <c r="A42" s="55"/>
      <c r="B42" s="51" t="s">
        <v>266</v>
      </c>
      <c r="C42" s="51" t="s">
        <v>288</v>
      </c>
      <c r="D42" s="52" t="s">
        <v>293</v>
      </c>
      <c r="E42" s="53" t="s">
        <v>294</v>
      </c>
      <c r="F42" s="54">
        <v>143.81</v>
      </c>
      <c r="G42" s="54">
        <v>143.81</v>
      </c>
      <c r="H42" s="54"/>
      <c r="I42" s="60"/>
    </row>
    <row r="43" s="30" customFormat="1" ht="17" customHeight="1" spans="1:9">
      <c r="A43" s="55"/>
      <c r="B43" s="51" t="s">
        <v>266</v>
      </c>
      <c r="C43" s="51" t="s">
        <v>288</v>
      </c>
      <c r="D43" s="52" t="s">
        <v>295</v>
      </c>
      <c r="E43" s="53" t="s">
        <v>296</v>
      </c>
      <c r="F43" s="54">
        <v>1.08</v>
      </c>
      <c r="G43" s="54">
        <v>1.08</v>
      </c>
      <c r="H43" s="54"/>
      <c r="I43" s="60"/>
    </row>
    <row r="44" s="30" customFormat="1" ht="17" customHeight="1" spans="2:9">
      <c r="B44" s="51" t="s">
        <v>266</v>
      </c>
      <c r="C44" s="51" t="s">
        <v>297</v>
      </c>
      <c r="D44" s="52" t="s">
        <v>298</v>
      </c>
      <c r="E44" s="53" t="s">
        <v>299</v>
      </c>
      <c r="F44" s="54">
        <v>73.92</v>
      </c>
      <c r="G44" s="54">
        <v>73.92</v>
      </c>
      <c r="H44" s="54"/>
      <c r="I44" s="60"/>
    </row>
    <row r="45" s="30" customFormat="1" ht="17" customHeight="1" spans="2:9">
      <c r="B45" s="51" t="s">
        <v>266</v>
      </c>
      <c r="C45" s="51" t="s">
        <v>232</v>
      </c>
      <c r="D45" s="52" t="s">
        <v>300</v>
      </c>
      <c r="E45" s="53" t="s">
        <v>301</v>
      </c>
      <c r="F45" s="54">
        <v>10.99</v>
      </c>
      <c r="G45" s="54">
        <v>10.99</v>
      </c>
      <c r="H45" s="54"/>
      <c r="I45" s="60"/>
    </row>
    <row r="46" s="30" customFormat="1" ht="17" customHeight="1" spans="2:9">
      <c r="B46" s="51" t="s">
        <v>22</v>
      </c>
      <c r="C46" s="51" t="s">
        <v>22</v>
      </c>
      <c r="D46" s="52" t="s">
        <v>302</v>
      </c>
      <c r="E46" s="53" t="s">
        <v>303</v>
      </c>
      <c r="F46" s="54">
        <v>15.12</v>
      </c>
      <c r="G46" s="54">
        <v>15.12</v>
      </c>
      <c r="H46" s="54"/>
      <c r="I46" s="60"/>
    </row>
    <row r="47" s="29" customFormat="1" ht="17" customHeight="1" spans="1:9">
      <c r="A47" s="46"/>
      <c r="B47" s="47" t="s">
        <v>302</v>
      </c>
      <c r="C47" s="47" t="s">
        <v>90</v>
      </c>
      <c r="D47" s="48" t="s">
        <v>304</v>
      </c>
      <c r="E47" s="49" t="s">
        <v>305</v>
      </c>
      <c r="F47" s="50">
        <v>15.12</v>
      </c>
      <c r="G47" s="50">
        <v>15.12</v>
      </c>
      <c r="H47" s="50"/>
      <c r="I47" s="59"/>
    </row>
    <row r="48" s="29" customFormat="1" ht="17" customHeight="1" spans="1:9">
      <c r="A48" s="46"/>
      <c r="B48" s="47" t="s">
        <v>302</v>
      </c>
      <c r="C48" s="47" t="s">
        <v>90</v>
      </c>
      <c r="D48" s="48" t="s">
        <v>306</v>
      </c>
      <c r="E48" s="49" t="s">
        <v>307</v>
      </c>
      <c r="F48" s="50">
        <v>15.12</v>
      </c>
      <c r="G48" s="50">
        <v>15.12</v>
      </c>
      <c r="H48" s="50"/>
      <c r="I48" s="59"/>
    </row>
    <row r="49" ht="8.45" customHeight="1" spans="1:9">
      <c r="A49" s="16"/>
      <c r="B49" s="16"/>
      <c r="C49" s="16"/>
      <c r="D49" s="56"/>
      <c r="E49" s="16"/>
      <c r="F49" s="16"/>
      <c r="G49" s="16"/>
      <c r="H49" s="16"/>
      <c r="I49" s="61"/>
    </row>
  </sheetData>
  <mergeCells count="15">
    <mergeCell ref="B1:C1"/>
    <mergeCell ref="B2:H2"/>
    <mergeCell ref="B3:E3"/>
    <mergeCell ref="B4:E4"/>
    <mergeCell ref="F4:H4"/>
    <mergeCell ref="B5:C5"/>
    <mergeCell ref="A19:A21"/>
    <mergeCell ref="A34:A35"/>
    <mergeCell ref="A38:A39"/>
    <mergeCell ref="A41:A43"/>
    <mergeCell ref="D5:D6"/>
    <mergeCell ref="E5:E6"/>
    <mergeCell ref="F5:F6"/>
    <mergeCell ref="G5:G6"/>
    <mergeCell ref="H5:H6"/>
  </mergeCells>
  <printOptions horizontalCentered="1"/>
  <pageMargins left="0.751388888888889" right="0.751388888888889" top="0.468055555555556" bottom="0.271527777777778" header="0" footer="0"/>
  <pageSetup paperSize="9" scale="6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B1" workbookViewId="0">
      <pane ySplit="5" topLeftCell="A14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14.5" customWidth="1"/>
    <col min="5" max="5" width="22.875" customWidth="1"/>
    <col min="6" max="6" width="56.625" customWidth="1"/>
    <col min="7" max="7" width="32.875" customWidth="1"/>
    <col min="8" max="8" width="1.5" customWidth="1"/>
    <col min="9" max="9" width="9.75" customWidth="1"/>
  </cols>
  <sheetData>
    <row r="1" ht="14.25" customHeight="1" spans="1:8">
      <c r="A1" s="1"/>
      <c r="B1" s="2"/>
      <c r="C1" s="2"/>
      <c r="D1" s="2"/>
      <c r="E1" s="25"/>
      <c r="F1" s="25"/>
      <c r="G1" s="18" t="s">
        <v>308</v>
      </c>
      <c r="H1" s="6"/>
    </row>
    <row r="2" ht="19.9" customHeight="1" spans="1:8">
      <c r="A2" s="1"/>
      <c r="B2" s="3" t="s">
        <v>309</v>
      </c>
      <c r="C2" s="3"/>
      <c r="D2" s="3"/>
      <c r="E2" s="3"/>
      <c r="F2" s="3"/>
      <c r="G2" s="3"/>
      <c r="H2" s="6" t="s">
        <v>2</v>
      </c>
    </row>
    <row r="3" ht="17.1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4" customHeight="1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310</v>
      </c>
      <c r="H4" s="21"/>
    </row>
    <row r="5" ht="21.4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71</v>
      </c>
      <c r="G6" s="11">
        <f>G7</f>
        <v>400.44</v>
      </c>
      <c r="H6" s="23"/>
    </row>
    <row r="7" ht="19.9" customHeight="1" spans="1:8">
      <c r="A7" s="8"/>
      <c r="B7" s="12"/>
      <c r="C7" s="12"/>
      <c r="D7" s="12"/>
      <c r="E7" s="12"/>
      <c r="F7" s="13" t="s">
        <v>22</v>
      </c>
      <c r="G7" s="14">
        <f>G8</f>
        <v>400.44</v>
      </c>
      <c r="H7" s="21"/>
    </row>
    <row r="8" ht="19.9" customHeight="1" spans="1:8">
      <c r="A8" s="8"/>
      <c r="B8" s="12"/>
      <c r="C8" s="12"/>
      <c r="D8" s="12"/>
      <c r="E8" s="12"/>
      <c r="F8" s="13" t="s">
        <v>73</v>
      </c>
      <c r="G8" s="14">
        <f>G9+G11+G20+G23</f>
        <v>400.44</v>
      </c>
      <c r="H8" s="21"/>
    </row>
    <row r="9" ht="19.9" customHeight="1" spans="1:8">
      <c r="A9" s="8"/>
      <c r="B9" s="12"/>
      <c r="C9" s="12"/>
      <c r="D9" s="12"/>
      <c r="E9" s="12"/>
      <c r="F9" s="13" t="s">
        <v>89</v>
      </c>
      <c r="G9" s="14">
        <v>29.7</v>
      </c>
      <c r="H9" s="22"/>
    </row>
    <row r="10" ht="19.9" customHeight="1" spans="1:8">
      <c r="A10" s="8"/>
      <c r="B10" s="12" t="s">
        <v>84</v>
      </c>
      <c r="C10" s="12" t="s">
        <v>85</v>
      </c>
      <c r="D10" s="12" t="s">
        <v>88</v>
      </c>
      <c r="E10" s="12" t="s">
        <v>72</v>
      </c>
      <c r="F10" s="13" t="s">
        <v>311</v>
      </c>
      <c r="G10" s="15">
        <v>29.7</v>
      </c>
      <c r="H10" s="22"/>
    </row>
    <row r="11" ht="19.9" customHeight="1" spans="2:8">
      <c r="B11" s="12"/>
      <c r="C11" s="12"/>
      <c r="D11" s="12"/>
      <c r="E11" s="12"/>
      <c r="F11" s="13" t="s">
        <v>91</v>
      </c>
      <c r="G11" s="14">
        <v>330.44</v>
      </c>
      <c r="H11" s="22"/>
    </row>
    <row r="12" ht="19.9" customHeight="1" spans="1:8">
      <c r="A12" s="8"/>
      <c r="B12" s="12" t="s">
        <v>84</v>
      </c>
      <c r="C12" s="12" t="s">
        <v>85</v>
      </c>
      <c r="D12" s="12" t="s">
        <v>90</v>
      </c>
      <c r="E12" s="12" t="s">
        <v>72</v>
      </c>
      <c r="F12" s="13" t="s">
        <v>312</v>
      </c>
      <c r="G12" s="15">
        <v>82</v>
      </c>
      <c r="H12" s="22"/>
    </row>
    <row r="13" ht="19.9" customHeight="1" spans="1:8">
      <c r="A13" s="8"/>
      <c r="B13" s="12" t="s">
        <v>84</v>
      </c>
      <c r="C13" s="12" t="s">
        <v>85</v>
      </c>
      <c r="D13" s="12" t="s">
        <v>90</v>
      </c>
      <c r="E13" s="12" t="s">
        <v>72</v>
      </c>
      <c r="F13" s="13" t="s">
        <v>313</v>
      </c>
      <c r="G13" s="15">
        <v>4</v>
      </c>
      <c r="H13" s="22"/>
    </row>
    <row r="14" ht="19.9" customHeight="1" spans="1:8">
      <c r="A14" s="8"/>
      <c r="B14" s="12" t="s">
        <v>84</v>
      </c>
      <c r="C14" s="12" t="s">
        <v>85</v>
      </c>
      <c r="D14" s="12" t="s">
        <v>90</v>
      </c>
      <c r="E14" s="12" t="s">
        <v>72</v>
      </c>
      <c r="F14" s="13" t="s">
        <v>314</v>
      </c>
      <c r="G14" s="15">
        <v>8</v>
      </c>
      <c r="H14" s="22"/>
    </row>
    <row r="15" ht="19.9" customHeight="1" spans="1:8">
      <c r="A15" s="8"/>
      <c r="B15" s="12" t="s">
        <v>84</v>
      </c>
      <c r="C15" s="12" t="s">
        <v>85</v>
      </c>
      <c r="D15" s="12" t="s">
        <v>90</v>
      </c>
      <c r="E15" s="12" t="s">
        <v>72</v>
      </c>
      <c r="F15" s="13" t="s">
        <v>315</v>
      </c>
      <c r="G15" s="15">
        <v>111</v>
      </c>
      <c r="H15" s="22"/>
    </row>
    <row r="16" ht="19.9" customHeight="1" spans="1:8">
      <c r="A16" s="8"/>
      <c r="B16" s="12" t="s">
        <v>84</v>
      </c>
      <c r="C16" s="12" t="s">
        <v>85</v>
      </c>
      <c r="D16" s="12" t="s">
        <v>90</v>
      </c>
      <c r="E16" s="12" t="s">
        <v>72</v>
      </c>
      <c r="F16" s="13" t="s">
        <v>316</v>
      </c>
      <c r="G16" s="15">
        <v>77</v>
      </c>
      <c r="H16" s="22"/>
    </row>
    <row r="17" ht="19.9" customHeight="1" spans="1:8">
      <c r="A17" s="8"/>
      <c r="B17" s="12" t="s">
        <v>84</v>
      </c>
      <c r="C17" s="12" t="s">
        <v>85</v>
      </c>
      <c r="D17" s="12" t="s">
        <v>90</v>
      </c>
      <c r="E17" s="12" t="s">
        <v>72</v>
      </c>
      <c r="F17" s="13" t="s">
        <v>317</v>
      </c>
      <c r="G17" s="15">
        <v>27.5</v>
      </c>
      <c r="H17" s="22"/>
    </row>
    <row r="18" ht="19.9" customHeight="1" spans="1:8">
      <c r="A18" s="8"/>
      <c r="B18" s="12" t="s">
        <v>84</v>
      </c>
      <c r="C18" s="12" t="s">
        <v>85</v>
      </c>
      <c r="D18" s="12" t="s">
        <v>90</v>
      </c>
      <c r="E18" s="12" t="s">
        <v>72</v>
      </c>
      <c r="F18" s="13" t="s">
        <v>318</v>
      </c>
      <c r="G18" s="15">
        <v>3.64</v>
      </c>
      <c r="H18" s="22"/>
    </row>
    <row r="19" ht="19.9" customHeight="1" spans="1:8">
      <c r="A19" s="8"/>
      <c r="B19" s="12" t="s">
        <v>84</v>
      </c>
      <c r="C19" s="12" t="s">
        <v>85</v>
      </c>
      <c r="D19" s="12" t="s">
        <v>90</v>
      </c>
      <c r="E19" s="12" t="s">
        <v>72</v>
      </c>
      <c r="F19" s="13" t="s">
        <v>319</v>
      </c>
      <c r="G19" s="15">
        <v>17.3</v>
      </c>
      <c r="H19" s="22"/>
    </row>
    <row r="20" ht="19.9" customHeight="1" spans="2:8">
      <c r="B20" s="12"/>
      <c r="C20" s="12"/>
      <c r="D20" s="12"/>
      <c r="E20" s="12"/>
      <c r="F20" s="13" t="s">
        <v>93</v>
      </c>
      <c r="G20" s="14">
        <v>22</v>
      </c>
      <c r="H20" s="22"/>
    </row>
    <row r="21" ht="19.9" customHeight="1" spans="1:8">
      <c r="A21" s="8"/>
      <c r="B21" s="12" t="s">
        <v>84</v>
      </c>
      <c r="C21" s="12" t="s">
        <v>85</v>
      </c>
      <c r="D21" s="12" t="s">
        <v>92</v>
      </c>
      <c r="E21" s="12" t="s">
        <v>72</v>
      </c>
      <c r="F21" s="13" t="s">
        <v>320</v>
      </c>
      <c r="G21" s="15">
        <v>4</v>
      </c>
      <c r="H21" s="22"/>
    </row>
    <row r="22" ht="19.9" customHeight="1" spans="1:8">
      <c r="A22" s="8"/>
      <c r="B22" s="12" t="s">
        <v>84</v>
      </c>
      <c r="C22" s="12" t="s">
        <v>85</v>
      </c>
      <c r="D22" s="12" t="s">
        <v>92</v>
      </c>
      <c r="E22" s="12" t="s">
        <v>72</v>
      </c>
      <c r="F22" s="13" t="s">
        <v>321</v>
      </c>
      <c r="G22" s="15">
        <v>18</v>
      </c>
      <c r="H22" s="22"/>
    </row>
    <row r="23" ht="19.9" customHeight="1" spans="2:8">
      <c r="B23" s="12"/>
      <c r="C23" s="12"/>
      <c r="D23" s="12"/>
      <c r="E23" s="12"/>
      <c r="F23" s="13" t="s">
        <v>99</v>
      </c>
      <c r="G23" s="14">
        <v>18.3</v>
      </c>
      <c r="H23" s="22"/>
    </row>
    <row r="24" ht="19.9" customHeight="1" spans="1:8">
      <c r="A24" s="8"/>
      <c r="B24" s="12" t="s">
        <v>84</v>
      </c>
      <c r="C24" s="12" t="s">
        <v>85</v>
      </c>
      <c r="D24" s="12" t="s">
        <v>98</v>
      </c>
      <c r="E24" s="12" t="s">
        <v>72</v>
      </c>
      <c r="F24" s="13" t="s">
        <v>322</v>
      </c>
      <c r="G24" s="15">
        <v>10</v>
      </c>
      <c r="H24" s="22"/>
    </row>
    <row r="25" ht="19.9" customHeight="1" spans="1:8">
      <c r="A25" s="8"/>
      <c r="B25" s="12" t="s">
        <v>84</v>
      </c>
      <c r="C25" s="12" t="s">
        <v>85</v>
      </c>
      <c r="D25" s="12" t="s">
        <v>98</v>
      </c>
      <c r="E25" s="12" t="s">
        <v>72</v>
      </c>
      <c r="F25" s="13" t="s">
        <v>323</v>
      </c>
      <c r="G25" s="15">
        <v>8.3</v>
      </c>
      <c r="H25" s="22"/>
    </row>
    <row r="26" ht="19.9" customHeight="1" spans="2:8">
      <c r="B26" s="12"/>
      <c r="C26" s="12"/>
      <c r="D26" s="12"/>
      <c r="E26" s="12"/>
      <c r="F26" s="13" t="s">
        <v>87</v>
      </c>
      <c r="G26" s="14">
        <v>0</v>
      </c>
      <c r="H26" s="22"/>
    </row>
    <row r="27" ht="19.9" customHeight="1" spans="1:8">
      <c r="A27" s="8"/>
      <c r="B27" s="12" t="s">
        <v>84</v>
      </c>
      <c r="C27" s="12" t="s">
        <v>85</v>
      </c>
      <c r="D27" s="12" t="s">
        <v>86</v>
      </c>
      <c r="E27" s="12" t="s">
        <v>72</v>
      </c>
      <c r="F27" s="13" t="s">
        <v>324</v>
      </c>
      <c r="G27" s="15">
        <v>0</v>
      </c>
      <c r="H27" s="22"/>
    </row>
    <row r="28" ht="8.45" customHeight="1" spans="1:8">
      <c r="A28" s="16"/>
      <c r="B28" s="17"/>
      <c r="C28" s="17"/>
      <c r="D28" s="17"/>
      <c r="E28" s="17"/>
      <c r="F28" s="16"/>
      <c r="G28" s="16"/>
      <c r="H28" s="24"/>
    </row>
  </sheetData>
  <mergeCells count="10">
    <mergeCell ref="B1:D1"/>
    <mergeCell ref="B2:G2"/>
    <mergeCell ref="B3:F3"/>
    <mergeCell ref="B4:D4"/>
    <mergeCell ref="A12:A19"/>
    <mergeCell ref="A21:A22"/>
    <mergeCell ref="A24:A25"/>
    <mergeCell ref="E4:E5"/>
    <mergeCell ref="F4:F5"/>
    <mergeCell ref="G4:G5"/>
  </mergeCells>
  <printOptions horizontalCentered="1"/>
  <pageMargins left="0.751388888888889" right="0.751388888888889" top="0.665277777777778" bottom="0.271527777777778" header="0" footer="0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@丫丫</cp:lastModifiedBy>
  <dcterms:created xsi:type="dcterms:W3CDTF">2023-02-06T03:11:00Z</dcterms:created>
  <dcterms:modified xsi:type="dcterms:W3CDTF">2023-02-08T00:58:14Z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1A44744A905042598AA7BE9F64DA05FF</vt:lpwstr>
  </property>
  <property fmtid="{D5CDD505-2E9C-101B-9397-08002B2CF9AE}" pid="3" name="KSOProductBuildVer">
    <vt:lpwstr>2052-11.1.0.13703</vt:lpwstr>
  </property>
</Properties>
</file>